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gaia\CRMH\01 GEST MH\BX\ETAT\64 BAYONNE CHATEAU VIEUX\01 Conduite d'Opération\2025 COUVERTURES ET ELEVATIONS NORD\DCE\Pièces techniques\"/>
    </mc:Choice>
  </mc:AlternateContent>
  <xr:revisionPtr revIDLastSave="0" documentId="8_{206155F6-781D-480C-9653-7B891436AC4B}" xr6:coauthVersionLast="47" xr6:coauthVersionMax="47" xr10:uidLastSave="{00000000-0000-0000-0000-000000000000}"/>
  <bookViews>
    <workbookView xWindow="-120" yWindow="-120" windowWidth="29040" windowHeight="15720" xr2:uid="{0DD7DB86-1C5C-5B4A-88FE-715624AF7E64}"/>
  </bookViews>
  <sheets>
    <sheet name="LOT 3 - Couv" sheetId="5" r:id="rId1"/>
  </sheets>
  <definedNames>
    <definedName name="_xlnm.Print_Area" localSheetId="0">'LOT 3 - Couv'!$A$1:$H$209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1" i="5" l="1"/>
  <c r="E110" i="5"/>
  <c r="E181" i="5"/>
  <c r="E153" i="5" l="1"/>
  <c r="E152" i="5"/>
  <c r="E151" i="5"/>
  <c r="E150" i="5"/>
  <c r="E149" i="5"/>
  <c r="E147" i="5"/>
  <c r="E146" i="5"/>
  <c r="E148" i="5" s="1"/>
  <c r="E116" i="5"/>
  <c r="E105" i="5"/>
  <c r="E114" i="5" s="1"/>
  <c r="E27" i="5"/>
  <c r="E23" i="5"/>
  <c r="E21" i="5"/>
  <c r="E25" i="5" s="1"/>
  <c r="B192" i="5"/>
  <c r="B191" i="5"/>
  <c r="B190" i="5"/>
  <c r="E122" i="5"/>
  <c r="E121" i="5" l="1"/>
  <c r="E35" i="5" l="1"/>
  <c r="E34" i="5"/>
  <c r="B72" i="5" l="1"/>
  <c r="B71" i="5"/>
</calcChain>
</file>

<file path=xl/sharedStrings.xml><?xml version="1.0" encoding="utf-8"?>
<sst xmlns="http://schemas.openxmlformats.org/spreadsheetml/2006/main" count="253" uniqueCount="133">
  <si>
    <t>Nettoyage et évacuation des gravois aux décharges publiques</t>
  </si>
  <si>
    <t>m2</t>
  </si>
  <si>
    <t>ens</t>
  </si>
  <si>
    <t>m3</t>
  </si>
  <si>
    <t>ml</t>
  </si>
  <si>
    <t>DESIGNATION</t>
  </si>
  <si>
    <t>U</t>
  </si>
  <si>
    <t>QTE</t>
  </si>
  <si>
    <t>P.U.</t>
  </si>
  <si>
    <t xml:space="preserve"> PRODUIT H.T. en euros</t>
  </si>
  <si>
    <t>Reprise de la charpente</t>
  </si>
  <si>
    <t>Découpe en biais des débords des chevrons</t>
  </si>
  <si>
    <t>T.V.A. 20%</t>
  </si>
  <si>
    <t>CCTP</t>
  </si>
  <si>
    <t>AILE NORD : ÉLÉVATIONS ET TOITURES</t>
  </si>
  <si>
    <t>Sous-total H.T.</t>
  </si>
  <si>
    <t>AILE NORD / COUVERTURE EN TUILES PLATES</t>
  </si>
  <si>
    <t>Réfection de la couverture en tuiles plates</t>
  </si>
  <si>
    <t>AILE NORD / COUVERTURE EN TUILES CANAL</t>
  </si>
  <si>
    <t>OUVRAGES DIVERS</t>
  </si>
  <si>
    <t>* Mise en place de gouttières en cuivre</t>
  </si>
  <si>
    <t>* Dauphin en fonte</t>
  </si>
  <si>
    <t>Dépose d'ouvrage scellés</t>
  </si>
  <si>
    <t>* Faîtage</t>
  </si>
  <si>
    <t>* Arêtiers</t>
  </si>
  <si>
    <t>* Rives latérales</t>
  </si>
  <si>
    <t>Dépose des couvertures en tuiles plates (100%)</t>
  </si>
  <si>
    <t>Fourniture et pose de liteaunage</t>
  </si>
  <si>
    <t>Dépose du liteaunage existant</t>
  </si>
  <si>
    <t>Egout en tuiles plates (doublis)</t>
  </si>
  <si>
    <t>Nettoyage et évacuation des gravois et vieux bois</t>
  </si>
  <si>
    <t>Refection de solins</t>
  </si>
  <si>
    <t>Façon d'ouvrages scellés :</t>
  </si>
  <si>
    <t xml:space="preserve">Réfection des épis de faîtage en plomb </t>
  </si>
  <si>
    <r>
      <t xml:space="preserve">Fourniture et pose de tuiles plates neuves - modèle de type </t>
    </r>
    <r>
      <rPr>
        <b/>
        <sz val="10"/>
        <color theme="1"/>
        <rFont val="Helvetica"/>
        <family val="2"/>
      </rPr>
      <t>tuiles de Bridoré</t>
    </r>
    <r>
      <rPr>
        <sz val="10"/>
        <color theme="1"/>
        <rFont val="Helvetica"/>
        <family val="2"/>
      </rPr>
      <t>, compris façon de noues avec noquets (100%)</t>
    </r>
  </si>
  <si>
    <t>TRANCHE FERME : Partie Est</t>
  </si>
  <si>
    <t>TRANCHE OPTIONNELLE : Partie Ouest</t>
  </si>
  <si>
    <t>T. F. - LOT 3 - TOTAL H.T.</t>
  </si>
  <si>
    <t>T. F. - LOT 3 - TOTAL T.T.C</t>
  </si>
  <si>
    <t>T. Op. - LOT 3 - TOTAL H.T.</t>
  </si>
  <si>
    <t>T. Op. - LOT 3 - TOTAL T.T.C</t>
  </si>
  <si>
    <t>(Logis Nord-Est + Escalier : 200m2)</t>
  </si>
  <si>
    <t>Réfection des noues</t>
  </si>
  <si>
    <t>Remplacement du plancher existant par panneaux OSB</t>
  </si>
  <si>
    <t>* Dépose des étaiements existants</t>
  </si>
  <si>
    <t>* Mise en place d'étaiements complémentaires</t>
  </si>
  <si>
    <t>Etaiements :</t>
  </si>
  <si>
    <t>* Dépose des égouts</t>
  </si>
  <si>
    <t>* Dépose de la couverture en tuiles canal</t>
  </si>
  <si>
    <t>* Dépose du liteaunage</t>
  </si>
  <si>
    <t>* Dépose du voligeage</t>
  </si>
  <si>
    <t>* Fourniture et pose du liteaunage</t>
  </si>
  <si>
    <t>* Fourniture et pose du voligeage</t>
  </si>
  <si>
    <t xml:space="preserve">* Fourniture de tuiles de courant à talon neuves </t>
  </si>
  <si>
    <t>* Fourniture de tuiles de couvert en récupération</t>
  </si>
  <si>
    <t>* Pose de tuiles neuves à talon et de tuiles de couvert en réemploi y compris fourniture de crochets en cuivre</t>
  </si>
  <si>
    <t>* Façon d'égout</t>
  </si>
  <si>
    <t>Réfection de la couverture couverture en tuiles canal (pan Sud) :</t>
  </si>
  <si>
    <t>(Tronçon Sud secteur Ouest : 25m2)</t>
  </si>
  <si>
    <t>Réfection du terrasson métalllique en cuivre, y compris étanchéité avec la fenêtre de toit</t>
  </si>
  <si>
    <t>(Logis Nord-Ouest + Tour Nord-Ouest + edicule façade Nord sur terrasse : 275m2)</t>
  </si>
  <si>
    <t>* Mise en place de descentes EP en cuivre pour raccordement avec le réseau existant</t>
  </si>
  <si>
    <t>Reprise des pièces de bois d’assemblage (chevrons formant ferme) en recherche</t>
  </si>
  <si>
    <t>Fourniture et pose de voligeage en sapin</t>
  </si>
  <si>
    <t>Fourniture et pose de voligeage</t>
  </si>
  <si>
    <t>* Volige simple  en sapin pour pans de couverture droits</t>
  </si>
  <si>
    <t>* Volige en peuplier à couches croisées pour la partie circulaire de la tour</t>
  </si>
  <si>
    <t>RECAPITULATIF - TRANCHE FERME</t>
  </si>
  <si>
    <t>RECAPITULATIF - TRANCHE OPTIONNELLE</t>
  </si>
  <si>
    <r>
      <t xml:space="preserve">Réfection de gouttières et descentes EP sur </t>
    </r>
    <r>
      <rPr>
        <b/>
        <sz val="10"/>
        <color theme="1"/>
        <rFont val="Helvetica"/>
        <family val="2"/>
      </rPr>
      <t>Logis Nord-Est / côté cour principale (élévation Sud) :</t>
    </r>
  </si>
  <si>
    <t>* Gouttières en cuivre</t>
  </si>
  <si>
    <t>* Descentes EP en cuivre</t>
  </si>
  <si>
    <t>* Débord de la volige en chêne</t>
  </si>
  <si>
    <t>Réalisation d'une couvertine en plomb sur la coursive de la tour Nord-Ouest</t>
  </si>
  <si>
    <t>Révision des couvertures avoisinantes en tuiles canal sur 3m de large (zones d'appui du parapluie)</t>
  </si>
  <si>
    <t xml:space="preserve">Fourniture et pose d'une trappe d'accès dans le comble, compris chevêtre, échelle rétractable et barre d'appui. </t>
  </si>
  <si>
    <t>Prestations Supplémentations Eventuelles (P.S.E.) :</t>
  </si>
  <si>
    <t>P.S.E. / Sous-total H.T.</t>
  </si>
  <si>
    <t>P.S.E. n°1 :</t>
  </si>
  <si>
    <t>P.S.E. n°2 :</t>
  </si>
  <si>
    <t>Evacuation en décharge agréée du conduit amianté, compris toutes précautions de manutention suivant les normes en vigueur</t>
  </si>
  <si>
    <t>Enlèvement de l'isolation existant sur le plancher du comble de la tour Nord-Ouest</t>
  </si>
  <si>
    <t>3.2.1</t>
  </si>
  <si>
    <t>3.2.2</t>
  </si>
  <si>
    <t>3.2.3</t>
  </si>
  <si>
    <t>3.2.4</t>
  </si>
  <si>
    <t>3.2.5</t>
  </si>
  <si>
    <t>3.2.6 et 3.2.7</t>
  </si>
  <si>
    <t>3.2.8</t>
  </si>
  <si>
    <t>3.2.9</t>
  </si>
  <si>
    <t>3.7.1</t>
  </si>
  <si>
    <t>P.S.E. n°3 :</t>
  </si>
  <si>
    <t>P.S.E. n°4 :</t>
  </si>
  <si>
    <t>3.4.1</t>
  </si>
  <si>
    <t>3.5.1</t>
  </si>
  <si>
    <t>3.5.2</t>
  </si>
  <si>
    <t>Réfection des solins en cuivre situés l'entourage de la cheminée conservée (pan Sud)</t>
  </si>
  <si>
    <t>Réfection des solins en cuivre sur l'entourage de la cheminée</t>
  </si>
  <si>
    <t>3.5.3</t>
  </si>
  <si>
    <r>
      <t xml:space="preserve">Réfection de gouttières et descentes EP sur </t>
    </r>
    <r>
      <rPr>
        <b/>
        <sz val="10"/>
        <color theme="1"/>
        <rFont val="Helvetica"/>
        <family val="2"/>
      </rPr>
      <t>Logis Nord-Ouest / côté cour principale (élévation Sud) :</t>
    </r>
  </si>
  <si>
    <r>
      <t xml:space="preserve">Compément de gouttières et descentes EP sur </t>
    </r>
    <r>
      <rPr>
        <b/>
        <sz val="10"/>
        <color theme="1"/>
        <rFont val="Helvetica"/>
        <family val="2"/>
      </rPr>
      <t>Tour Nord-Ouest :</t>
    </r>
  </si>
  <si>
    <t>3.7.2</t>
  </si>
  <si>
    <t>3.7.3</t>
  </si>
  <si>
    <t>3.6.1</t>
  </si>
  <si>
    <t>3.7.4</t>
  </si>
  <si>
    <t>3.4.2</t>
  </si>
  <si>
    <t>3.3.1</t>
  </si>
  <si>
    <t>3.3.2</t>
  </si>
  <si>
    <t>3.3.3</t>
  </si>
  <si>
    <t>3.3.4</t>
  </si>
  <si>
    <t>3.3.5</t>
  </si>
  <si>
    <t>3.3.6.1</t>
  </si>
  <si>
    <t>3.3.6.2</t>
  </si>
  <si>
    <t>3.3.6.3 et 3.3.6.4</t>
  </si>
  <si>
    <t>3.3.7</t>
  </si>
  <si>
    <t>3.5.6</t>
  </si>
  <si>
    <t>3.3.8</t>
  </si>
  <si>
    <t>3.6.2</t>
  </si>
  <si>
    <t>3.5.4</t>
  </si>
  <si>
    <t>3.5.5</t>
  </si>
  <si>
    <t>3.5.7</t>
  </si>
  <si>
    <t>3.7.5.2</t>
  </si>
  <si>
    <t>Nettoyage et révision de gouttières existantes côté Nord</t>
  </si>
  <si>
    <t>Nettoyage et révision de descentes EP existantes côté Nord</t>
  </si>
  <si>
    <t>3.7.5.1</t>
  </si>
  <si>
    <t>3.7.6</t>
  </si>
  <si>
    <t>Remplacement de l'isolation en laine de verre sur le plancher du comble</t>
  </si>
  <si>
    <t>Remplacement de l'isolation en laine de verre en complément sur plancher du comble</t>
  </si>
  <si>
    <t>LOT N°3 : CHARPENTE / COUVERTURES</t>
  </si>
  <si>
    <t>Façon de noues fermées avec noquets</t>
  </si>
  <si>
    <t>3.2.10</t>
  </si>
  <si>
    <t>Dépose en démolition des planches de rive à l'égout</t>
  </si>
  <si>
    <t>Qté 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</si>
</sst>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\ _€;[Red]#,##0.00\ _€"/>
  </numFmts>
  <fonts count="20" x14ac:knownFonts="1">
    <font>
      <sz val="12"/>
      <color theme="1"/>
      <name val="Calibri"/>
      <family val="2"/>
      <scheme val="minor"/>
    </font>
    <font>
      <b/>
      <sz val="10"/>
      <color theme="1"/>
      <name val="Helvetica"/>
      <family val="2"/>
    </font>
    <font>
      <sz val="10"/>
      <color theme="1"/>
      <name val="Helvetica"/>
      <family val="2"/>
    </font>
    <font>
      <b/>
      <u/>
      <sz val="10"/>
      <color theme="1"/>
      <name val="Helvetica"/>
      <family val="2"/>
    </font>
    <font>
      <b/>
      <u/>
      <sz val="12"/>
      <color rgb="FF000000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12"/>
      <color theme="1"/>
      <name val="Helvetica"/>
      <family val="2"/>
    </font>
    <font>
      <b/>
      <u/>
      <sz val="16"/>
      <color rgb="FF000000"/>
      <name val="Helvetica"/>
      <family val="2"/>
    </font>
    <font>
      <b/>
      <sz val="16"/>
      <color rgb="FFFF0000"/>
      <name val="Helvetica"/>
      <family val="2"/>
    </font>
    <font>
      <sz val="10"/>
      <color rgb="FFFF0000"/>
      <name val="Helvetica"/>
      <family val="2"/>
    </font>
    <font>
      <i/>
      <sz val="8"/>
      <color theme="1"/>
      <name val="Helvetica"/>
      <family val="2"/>
    </font>
    <font>
      <i/>
      <u/>
      <sz val="8"/>
      <color theme="1"/>
      <name val="Helvetica"/>
      <family val="2"/>
    </font>
    <font>
      <b/>
      <i/>
      <sz val="8"/>
      <color theme="1"/>
      <name val="Helvetica"/>
      <family val="2"/>
    </font>
    <font>
      <b/>
      <u/>
      <sz val="10"/>
      <name val="Helvetica"/>
      <family val="2"/>
    </font>
    <font>
      <sz val="10"/>
      <color theme="1"/>
      <name val="Helv"/>
    </font>
    <font>
      <sz val="9"/>
      <name val="Arial"/>
      <family val="2"/>
    </font>
    <font>
      <b/>
      <u/>
      <sz val="10"/>
      <color rgb="FF000000"/>
      <name val="Helvetica"/>
      <family val="2"/>
    </font>
    <font>
      <b/>
      <u/>
      <sz val="16"/>
      <color theme="1"/>
      <name val="Helvetica"/>
      <family val="2"/>
    </font>
    <font>
      <i/>
      <sz val="8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" fontId="16" fillId="0" borderId="1">
      <alignment horizontal="center"/>
    </xf>
  </cellStyleXfs>
  <cellXfs count="8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/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top" wrapText="1"/>
    </xf>
    <xf numFmtId="4" fontId="2" fillId="0" borderId="0" xfId="0" applyNumberFormat="1" applyFont="1" applyAlignment="1">
      <alignment horizontal="right" vertical="center" wrapText="1" indent="1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right" vertical="center" indent="1"/>
    </xf>
    <xf numFmtId="0" fontId="7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5" fontId="2" fillId="0" borderId="6" xfId="0" applyNumberFormat="1" applyFont="1" applyBorder="1" applyAlignment="1">
      <alignment horizontal="right" vertical="center" indent="1"/>
    </xf>
    <xf numFmtId="0" fontId="2" fillId="0" borderId="2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right" vertical="center" wrapText="1" indent="1"/>
    </xf>
    <xf numFmtId="4" fontId="1" fillId="0" borderId="2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vertical="center" wrapText="1" indent="1"/>
    </xf>
    <xf numFmtId="165" fontId="2" fillId="0" borderId="1" xfId="0" applyNumberFormat="1" applyFont="1" applyBorder="1" applyAlignment="1">
      <alignment horizontal="right" vertical="center" indent="1"/>
    </xf>
    <xf numFmtId="0" fontId="2" fillId="0" borderId="2" xfId="0" applyFont="1" applyBorder="1" applyAlignment="1">
      <alignment horizontal="justify" vertical="center" wrapText="1"/>
    </xf>
    <xf numFmtId="165" fontId="1" fillId="0" borderId="10" xfId="0" applyNumberFormat="1" applyFont="1" applyBorder="1" applyAlignment="1">
      <alignment horizontal="right" vertical="center" wrapText="1" indent="1"/>
    </xf>
    <xf numFmtId="4" fontId="3" fillId="0" borderId="2" xfId="0" applyNumberFormat="1" applyFont="1" applyBorder="1" applyAlignment="1">
      <alignment horizontal="left" wrapText="1"/>
    </xf>
    <xf numFmtId="4" fontId="1" fillId="0" borderId="2" xfId="0" applyNumberFormat="1" applyFont="1" applyBorder="1" applyAlignment="1">
      <alignment wrapText="1"/>
    </xf>
    <xf numFmtId="165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 vertical="center"/>
    </xf>
    <xf numFmtId="0" fontId="1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1" fillId="0" borderId="2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2" fontId="15" fillId="0" borderId="1" xfId="0" applyNumberFormat="1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vertical="center"/>
    </xf>
    <xf numFmtId="165" fontId="2" fillId="0" borderId="4" xfId="0" applyNumberFormat="1" applyFont="1" applyBorder="1" applyAlignment="1">
      <alignment horizontal="right" vertical="center" indent="1"/>
    </xf>
    <xf numFmtId="0" fontId="4" fillId="3" borderId="0" xfId="0" applyFont="1" applyFill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165" fontId="2" fillId="0" borderId="6" xfId="0" applyNumberFormat="1" applyFont="1" applyBorder="1" applyAlignment="1">
      <alignment horizontal="right" vertical="center"/>
    </xf>
    <xf numFmtId="165" fontId="2" fillId="0" borderId="11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right" vertical="center"/>
    </xf>
    <xf numFmtId="165" fontId="2" fillId="0" borderId="6" xfId="0" applyNumberFormat="1" applyFont="1" applyBorder="1" applyAlignment="1">
      <alignment vertical="center"/>
    </xf>
    <xf numFmtId="165" fontId="2" fillId="0" borderId="11" xfId="0" applyNumberFormat="1" applyFont="1" applyBorder="1" applyAlignment="1">
      <alignment vertical="center"/>
    </xf>
    <xf numFmtId="0" fontId="2" fillId="0" borderId="6" xfId="0" applyFont="1" applyBorder="1"/>
    <xf numFmtId="165" fontId="2" fillId="0" borderId="5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horizontal="left" vertical="center" wrapText="1"/>
    </xf>
    <xf numFmtId="4" fontId="17" fillId="0" borderId="2" xfId="0" applyNumberFormat="1" applyFont="1" applyBorder="1" applyAlignment="1">
      <alignment horizontal="left" wrapText="1"/>
    </xf>
    <xf numFmtId="0" fontId="18" fillId="0" borderId="0" xfId="0" applyFont="1" applyAlignment="1">
      <alignment horizontal="left" vertical="top" wrapText="1"/>
    </xf>
    <xf numFmtId="0" fontId="12" fillId="2" borderId="0" xfId="0" applyFont="1" applyFill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top" wrapText="1"/>
    </xf>
    <xf numFmtId="165" fontId="1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</cellXfs>
  <cellStyles count="2">
    <cellStyle name="Normal" xfId="0" builtinId="0"/>
    <cellStyle name="Ub" xfId="1" xr:uid="{AD536B5F-A898-E647-829C-AD8C37D983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52886-56B0-9842-ACE5-6465E0CA54B0}">
  <dimension ref="B1:I209"/>
  <sheetViews>
    <sheetView tabSelected="1" view="pageBreakPreview" zoomScale="150" zoomScaleNormal="150" zoomScaleSheetLayoutView="150" workbookViewId="0">
      <selection activeCell="I89" sqref="I89"/>
    </sheetView>
  </sheetViews>
  <sheetFormatPr baseColWidth="10" defaultColWidth="10.875" defaultRowHeight="12.75" outlineLevelCol="1" x14ac:dyDescent="0.2"/>
  <cols>
    <col min="1" max="1" width="4.375" style="1" customWidth="1"/>
    <col min="2" max="2" width="35.875" style="3" customWidth="1"/>
    <col min="3" max="3" width="6.875" style="39" customWidth="1"/>
    <col min="4" max="4" width="4.5" style="15" customWidth="1"/>
    <col min="5" max="6" width="10.625" style="14" customWidth="1"/>
    <col min="7" max="7" width="11.125" style="12" customWidth="1" outlineLevel="1"/>
    <col min="8" max="8" width="13" style="16" customWidth="1" outlineLevel="1"/>
    <col min="9" max="9" width="23.5" style="1" customWidth="1"/>
    <col min="10" max="16384" width="10.875" style="1"/>
  </cols>
  <sheetData>
    <row r="1" spans="2:9" ht="26.25" thickBot="1" x14ac:dyDescent="0.25">
      <c r="B1" s="18" t="s">
        <v>5</v>
      </c>
      <c r="C1" s="19" t="s">
        <v>13</v>
      </c>
      <c r="D1" s="19" t="s">
        <v>6</v>
      </c>
      <c r="E1" s="20" t="s">
        <v>7</v>
      </c>
      <c r="F1" s="80" t="s">
        <v>132</v>
      </c>
      <c r="G1" s="20" t="s">
        <v>8</v>
      </c>
      <c r="H1" s="21" t="s">
        <v>9</v>
      </c>
    </row>
    <row r="2" spans="2:9" x14ac:dyDescent="0.2">
      <c r="B2" s="22"/>
      <c r="H2" s="23"/>
    </row>
    <row r="3" spans="2:9" x14ac:dyDescent="0.2">
      <c r="B3" s="22"/>
      <c r="H3" s="23"/>
    </row>
    <row r="4" spans="2:9" ht="20.25" x14ac:dyDescent="0.2">
      <c r="B4" s="81" t="s">
        <v>128</v>
      </c>
      <c r="C4" s="82"/>
      <c r="D4" s="82"/>
      <c r="E4" s="82"/>
      <c r="F4" s="82"/>
      <c r="G4" s="82"/>
      <c r="H4" s="83"/>
    </row>
    <row r="5" spans="2:9" x14ac:dyDescent="0.2">
      <c r="B5" s="22"/>
      <c r="H5" s="23"/>
    </row>
    <row r="6" spans="2:9" s="17" customFormat="1" ht="21" customHeight="1" x14ac:dyDescent="0.2">
      <c r="B6" s="84" t="s">
        <v>14</v>
      </c>
      <c r="C6" s="85"/>
      <c r="D6" s="85"/>
      <c r="E6" s="85"/>
      <c r="F6" s="85"/>
      <c r="G6" s="85"/>
      <c r="H6" s="86"/>
      <c r="I6" s="10"/>
    </row>
    <row r="7" spans="2:9" s="17" customFormat="1" ht="21" customHeight="1" x14ac:dyDescent="0.2">
      <c r="B7" s="52"/>
      <c r="C7" s="76"/>
      <c r="D7" s="53"/>
      <c r="E7" s="53"/>
      <c r="F7" s="53"/>
      <c r="G7" s="53"/>
      <c r="H7" s="54"/>
      <c r="I7" s="10"/>
    </row>
    <row r="8" spans="2:9" s="17" customFormat="1" ht="15.75" x14ac:dyDescent="0.2">
      <c r="B8" s="55" t="s">
        <v>35</v>
      </c>
      <c r="C8" s="77"/>
      <c r="D8" s="56"/>
      <c r="E8" s="56"/>
      <c r="F8" s="56"/>
      <c r="G8" s="56"/>
      <c r="H8" s="57"/>
      <c r="I8" s="10"/>
    </row>
    <row r="9" spans="2:9" x14ac:dyDescent="0.2">
      <c r="B9" s="58"/>
      <c r="C9" s="59"/>
      <c r="D9" s="2"/>
      <c r="E9" s="8"/>
      <c r="F9" s="8"/>
      <c r="G9" s="9"/>
      <c r="H9" s="28"/>
    </row>
    <row r="10" spans="2:9" ht="25.5" x14ac:dyDescent="0.2">
      <c r="B10" s="47" t="s">
        <v>16</v>
      </c>
      <c r="C10" s="41"/>
      <c r="D10" s="2"/>
      <c r="E10" s="7"/>
      <c r="F10" s="7"/>
      <c r="G10" s="11"/>
      <c r="H10" s="25"/>
    </row>
    <row r="11" spans="2:9" x14ac:dyDescent="0.2">
      <c r="B11" s="49" t="s">
        <v>41</v>
      </c>
      <c r="C11" s="41"/>
      <c r="D11" s="2"/>
      <c r="E11" s="7"/>
      <c r="F11" s="7"/>
      <c r="G11" s="11"/>
      <c r="H11" s="25"/>
    </row>
    <row r="12" spans="2:9" x14ac:dyDescent="0.2">
      <c r="B12" s="22"/>
      <c r="C12" s="41"/>
      <c r="D12" s="2"/>
      <c r="E12" s="7"/>
      <c r="F12" s="7"/>
      <c r="G12" s="11"/>
      <c r="H12" s="25"/>
    </row>
    <row r="13" spans="2:9" x14ac:dyDescent="0.2">
      <c r="B13" s="36" t="s">
        <v>17</v>
      </c>
      <c r="C13" s="40"/>
      <c r="D13" s="2"/>
      <c r="E13" s="7"/>
      <c r="F13" s="7"/>
      <c r="G13" s="11"/>
      <c r="H13" s="25"/>
    </row>
    <row r="14" spans="2:9" x14ac:dyDescent="0.2">
      <c r="B14" s="29"/>
      <c r="C14" s="41"/>
      <c r="D14" s="2"/>
      <c r="E14" s="8"/>
      <c r="F14" s="8"/>
      <c r="H14" s="25"/>
    </row>
    <row r="15" spans="2:9" x14ac:dyDescent="0.2">
      <c r="B15" s="29" t="s">
        <v>26</v>
      </c>
      <c r="C15" s="41" t="s">
        <v>82</v>
      </c>
      <c r="D15" s="4" t="s">
        <v>1</v>
      </c>
      <c r="E15" s="8">
        <v>200</v>
      </c>
      <c r="F15" s="8"/>
      <c r="H15" s="25"/>
    </row>
    <row r="16" spans="2:9" x14ac:dyDescent="0.2">
      <c r="B16" s="29"/>
      <c r="C16" s="41"/>
      <c r="D16" s="2"/>
      <c r="E16" s="8"/>
      <c r="F16" s="8"/>
      <c r="H16" s="25"/>
    </row>
    <row r="17" spans="2:8" x14ac:dyDescent="0.2">
      <c r="B17" s="29" t="s">
        <v>22</v>
      </c>
      <c r="C17" s="41" t="s">
        <v>83</v>
      </c>
      <c r="D17" s="2"/>
      <c r="E17" s="8"/>
      <c r="F17" s="8"/>
      <c r="H17" s="25"/>
    </row>
    <row r="18" spans="2:8" x14ac:dyDescent="0.2">
      <c r="B18" s="37" t="s">
        <v>23</v>
      </c>
      <c r="C18" s="41"/>
      <c r="D18" s="2" t="s">
        <v>4</v>
      </c>
      <c r="E18" s="8">
        <v>12</v>
      </c>
      <c r="F18" s="8"/>
      <c r="H18" s="25"/>
    </row>
    <row r="19" spans="2:8" x14ac:dyDescent="0.2">
      <c r="B19" s="37" t="s">
        <v>24</v>
      </c>
      <c r="C19" s="41"/>
      <c r="D19" s="2" t="s">
        <v>4</v>
      </c>
      <c r="E19" s="8">
        <v>38</v>
      </c>
      <c r="F19" s="8"/>
      <c r="H19" s="25"/>
    </row>
    <row r="20" spans="2:8" x14ac:dyDescent="0.2">
      <c r="B20" s="29"/>
      <c r="C20" s="41"/>
      <c r="D20" s="2"/>
      <c r="E20" s="8"/>
      <c r="F20" s="8"/>
      <c r="H20" s="25"/>
    </row>
    <row r="21" spans="2:8" x14ac:dyDescent="0.2">
      <c r="B21" s="29" t="s">
        <v>28</v>
      </c>
      <c r="C21" s="41" t="s">
        <v>84</v>
      </c>
      <c r="D21" s="2" t="s">
        <v>4</v>
      </c>
      <c r="E21" s="8">
        <f>E15*3.5</f>
        <v>700</v>
      </c>
      <c r="F21" s="8"/>
      <c r="H21" s="25"/>
    </row>
    <row r="22" spans="2:8" x14ac:dyDescent="0.2">
      <c r="B22" s="29"/>
      <c r="C22" s="41"/>
      <c r="D22" s="2"/>
      <c r="E22" s="8"/>
      <c r="F22" s="8"/>
      <c r="H22" s="25"/>
    </row>
    <row r="23" spans="2:8" x14ac:dyDescent="0.2">
      <c r="B23" s="29" t="s">
        <v>63</v>
      </c>
      <c r="C23" s="41" t="s">
        <v>85</v>
      </c>
      <c r="D23" s="4" t="s">
        <v>1</v>
      </c>
      <c r="E23" s="8">
        <f>E15</f>
        <v>200</v>
      </c>
      <c r="F23" s="8"/>
      <c r="H23" s="25"/>
    </row>
    <row r="24" spans="2:8" x14ac:dyDescent="0.2">
      <c r="B24" s="29"/>
      <c r="C24" s="41"/>
      <c r="D24" s="2"/>
      <c r="E24" s="8"/>
      <c r="F24" s="8"/>
      <c r="H24" s="25"/>
    </row>
    <row r="25" spans="2:8" x14ac:dyDescent="0.2">
      <c r="B25" s="29" t="s">
        <v>27</v>
      </c>
      <c r="C25" s="41" t="s">
        <v>86</v>
      </c>
      <c r="D25" s="2" t="s">
        <v>4</v>
      </c>
      <c r="E25" s="8">
        <f>E21</f>
        <v>700</v>
      </c>
      <c r="F25" s="8"/>
      <c r="H25" s="25"/>
    </row>
    <row r="26" spans="2:8" x14ac:dyDescent="0.2">
      <c r="B26" s="29"/>
      <c r="C26" s="41"/>
      <c r="D26" s="2"/>
      <c r="E26" s="8"/>
      <c r="F26" s="8"/>
      <c r="H26" s="25"/>
    </row>
    <row r="27" spans="2:8" ht="38.25" x14ac:dyDescent="0.2">
      <c r="B27" s="29" t="s">
        <v>34</v>
      </c>
      <c r="C27" s="41" t="s">
        <v>87</v>
      </c>
      <c r="D27" s="4" t="s">
        <v>1</v>
      </c>
      <c r="E27" s="8">
        <f>E15</f>
        <v>200</v>
      </c>
      <c r="F27" s="8"/>
      <c r="H27" s="25"/>
    </row>
    <row r="28" spans="2:8" x14ac:dyDescent="0.2">
      <c r="B28" s="29"/>
      <c r="C28" s="41"/>
      <c r="D28" s="2"/>
      <c r="E28" s="8"/>
      <c r="F28" s="8"/>
      <c r="H28" s="25"/>
    </row>
    <row r="29" spans="2:8" x14ac:dyDescent="0.2">
      <c r="B29" s="29" t="s">
        <v>29</v>
      </c>
      <c r="C29" s="41" t="s">
        <v>88</v>
      </c>
      <c r="D29" s="2" t="s">
        <v>4</v>
      </c>
      <c r="E29" s="8">
        <v>42</v>
      </c>
      <c r="F29" s="8"/>
      <c r="H29" s="25"/>
    </row>
    <row r="30" spans="2:8" x14ac:dyDescent="0.2">
      <c r="B30" s="29"/>
      <c r="C30" s="41"/>
      <c r="D30" s="2"/>
      <c r="E30" s="8"/>
      <c r="F30" s="8"/>
      <c r="H30" s="25"/>
    </row>
    <row r="31" spans="2:8" x14ac:dyDescent="0.2">
      <c r="B31" s="29" t="s">
        <v>129</v>
      </c>
      <c r="C31" s="41" t="s">
        <v>89</v>
      </c>
      <c r="D31" s="2" t="s">
        <v>4</v>
      </c>
      <c r="E31" s="8">
        <v>10</v>
      </c>
      <c r="F31" s="8"/>
      <c r="H31" s="25"/>
    </row>
    <row r="32" spans="2:8" x14ac:dyDescent="0.2">
      <c r="B32" s="29"/>
      <c r="C32" s="41"/>
      <c r="D32" s="2"/>
      <c r="E32" s="8"/>
      <c r="F32" s="8"/>
      <c r="H32" s="25"/>
    </row>
    <row r="33" spans="2:8" x14ac:dyDescent="0.2">
      <c r="B33" s="51" t="s">
        <v>32</v>
      </c>
      <c r="C33" s="41" t="s">
        <v>130</v>
      </c>
      <c r="D33" s="2"/>
      <c r="E33" s="8"/>
      <c r="F33" s="8"/>
      <c r="H33" s="25"/>
    </row>
    <row r="34" spans="2:8" x14ac:dyDescent="0.2">
      <c r="B34" s="37" t="s">
        <v>23</v>
      </c>
      <c r="C34" s="41"/>
      <c r="D34" s="2" t="s">
        <v>4</v>
      </c>
      <c r="E34" s="8">
        <f>E18</f>
        <v>12</v>
      </c>
      <c r="F34" s="8"/>
      <c r="H34" s="25"/>
    </row>
    <row r="35" spans="2:8" x14ac:dyDescent="0.2">
      <c r="B35" s="37" t="s">
        <v>24</v>
      </c>
      <c r="C35" s="41"/>
      <c r="D35" s="2" t="s">
        <v>4</v>
      </c>
      <c r="E35" s="8">
        <f>E19</f>
        <v>38</v>
      </c>
      <c r="F35" s="8"/>
      <c r="H35" s="25"/>
    </row>
    <row r="36" spans="2:8" x14ac:dyDescent="0.2">
      <c r="B36" s="29"/>
      <c r="C36" s="41"/>
      <c r="D36" s="2"/>
      <c r="E36" s="8"/>
      <c r="F36" s="8"/>
      <c r="H36" s="25"/>
    </row>
    <row r="37" spans="2:8" x14ac:dyDescent="0.2">
      <c r="B37" s="29" t="s">
        <v>33</v>
      </c>
      <c r="C37" s="41" t="s">
        <v>103</v>
      </c>
      <c r="D37" s="2" t="s">
        <v>6</v>
      </c>
      <c r="E37" s="8">
        <v>1</v>
      </c>
      <c r="F37" s="8"/>
      <c r="G37" s="11"/>
      <c r="H37" s="25"/>
    </row>
    <row r="38" spans="2:8" x14ac:dyDescent="0.2">
      <c r="B38" s="29"/>
      <c r="C38" s="41"/>
      <c r="D38" s="2"/>
      <c r="E38" s="8"/>
      <c r="F38" s="8"/>
      <c r="H38" s="25"/>
    </row>
    <row r="39" spans="2:8" x14ac:dyDescent="0.2">
      <c r="B39" s="29" t="s">
        <v>31</v>
      </c>
      <c r="C39" s="41" t="s">
        <v>90</v>
      </c>
      <c r="D39" s="2" t="s">
        <v>4</v>
      </c>
      <c r="E39" s="8">
        <v>5</v>
      </c>
      <c r="F39" s="8"/>
      <c r="H39" s="25"/>
    </row>
    <row r="40" spans="2:8" x14ac:dyDescent="0.2">
      <c r="B40" s="29"/>
      <c r="C40" s="41"/>
      <c r="D40" s="2"/>
      <c r="E40" s="8"/>
      <c r="F40" s="8"/>
      <c r="H40" s="25"/>
    </row>
    <row r="41" spans="2:8" x14ac:dyDescent="0.2">
      <c r="B41" s="36" t="s">
        <v>10</v>
      </c>
      <c r="C41" s="41"/>
      <c r="D41" s="2"/>
      <c r="E41" s="8"/>
      <c r="F41" s="8"/>
      <c r="H41" s="25"/>
    </row>
    <row r="42" spans="2:8" x14ac:dyDescent="0.2">
      <c r="B42" s="29"/>
      <c r="C42" s="41"/>
      <c r="D42" s="2"/>
      <c r="E42" s="8"/>
      <c r="F42" s="8"/>
      <c r="H42" s="25"/>
    </row>
    <row r="43" spans="2:8" ht="25.5" x14ac:dyDescent="0.2">
      <c r="B43" s="24" t="s">
        <v>62</v>
      </c>
      <c r="C43" s="41" t="s">
        <v>105</v>
      </c>
      <c r="D43" s="2" t="s">
        <v>3</v>
      </c>
      <c r="E43" s="8">
        <v>2.5</v>
      </c>
      <c r="F43" s="8"/>
      <c r="H43" s="25"/>
    </row>
    <row r="44" spans="2:8" x14ac:dyDescent="0.2">
      <c r="B44" s="29"/>
      <c r="C44" s="41"/>
      <c r="D44" s="2"/>
      <c r="E44" s="8"/>
      <c r="F44" s="8"/>
      <c r="H44" s="25"/>
    </row>
    <row r="45" spans="2:8" ht="25.5" x14ac:dyDescent="0.2">
      <c r="B45" s="29" t="s">
        <v>30</v>
      </c>
      <c r="C45" s="78" t="s">
        <v>125</v>
      </c>
      <c r="D45" s="2" t="s">
        <v>2</v>
      </c>
      <c r="E45" s="8">
        <v>1</v>
      </c>
      <c r="F45" s="8"/>
      <c r="G45" s="11"/>
      <c r="H45" s="25"/>
    </row>
    <row r="46" spans="2:8" ht="13.5" thickBot="1" x14ac:dyDescent="0.25">
      <c r="B46" s="24"/>
      <c r="C46" s="41"/>
      <c r="D46" s="2"/>
      <c r="E46" s="8"/>
      <c r="F46" s="8"/>
      <c r="G46" s="13"/>
      <c r="H46" s="30"/>
    </row>
    <row r="47" spans="2:8" x14ac:dyDescent="0.2">
      <c r="B47" s="26" t="s">
        <v>15</v>
      </c>
      <c r="C47" s="45"/>
      <c r="D47" s="2"/>
      <c r="E47" s="8"/>
      <c r="F47" s="8"/>
      <c r="G47" s="13"/>
      <c r="H47" s="27"/>
    </row>
    <row r="48" spans="2:8" x14ac:dyDescent="0.2">
      <c r="B48" s="29"/>
      <c r="C48" s="41"/>
      <c r="D48" s="2"/>
      <c r="E48" s="8"/>
      <c r="F48" s="8"/>
      <c r="H48" s="25"/>
    </row>
    <row r="49" spans="2:8" x14ac:dyDescent="0.2">
      <c r="B49" s="47" t="s">
        <v>19</v>
      </c>
      <c r="C49" s="41"/>
      <c r="D49" s="2"/>
      <c r="E49" s="8"/>
      <c r="F49" s="8"/>
      <c r="H49" s="25"/>
    </row>
    <row r="50" spans="2:8" x14ac:dyDescent="0.2">
      <c r="B50" s="29"/>
      <c r="C50" s="41"/>
      <c r="D50" s="2"/>
      <c r="E50" s="8"/>
      <c r="F50" s="8"/>
      <c r="H50" s="25"/>
    </row>
    <row r="51" spans="2:8" x14ac:dyDescent="0.2">
      <c r="B51" s="29" t="s">
        <v>42</v>
      </c>
      <c r="C51" s="41" t="s">
        <v>94</v>
      </c>
      <c r="D51" s="2" t="s">
        <v>4</v>
      </c>
      <c r="E51" s="8">
        <v>17</v>
      </c>
      <c r="F51" s="8"/>
      <c r="H51" s="25"/>
    </row>
    <row r="52" spans="2:8" x14ac:dyDescent="0.2">
      <c r="B52" s="29"/>
      <c r="C52" s="41"/>
      <c r="D52" s="2"/>
      <c r="E52" s="8"/>
      <c r="F52" s="8"/>
      <c r="G52" s="46"/>
      <c r="H52" s="25"/>
    </row>
    <row r="53" spans="2:8" ht="25.5" x14ac:dyDescent="0.2">
      <c r="B53" s="29" t="s">
        <v>96</v>
      </c>
      <c r="C53" s="41" t="s">
        <v>95</v>
      </c>
      <c r="D53" s="2" t="s">
        <v>2</v>
      </c>
      <c r="E53" s="8">
        <v>1</v>
      </c>
      <c r="F53" s="8"/>
      <c r="G53" s="11"/>
      <c r="H53" s="25"/>
    </row>
    <row r="54" spans="2:8" x14ac:dyDescent="0.2">
      <c r="B54" s="29"/>
      <c r="C54" s="41"/>
      <c r="D54" s="2"/>
      <c r="E54" s="8"/>
      <c r="F54" s="8"/>
      <c r="H54" s="25"/>
    </row>
    <row r="55" spans="2:8" ht="38.25" x14ac:dyDescent="0.2">
      <c r="B55" s="29" t="s">
        <v>69</v>
      </c>
      <c r="C55" s="41"/>
      <c r="D55" s="2"/>
      <c r="E55" s="8"/>
      <c r="F55" s="8"/>
      <c r="H55" s="25"/>
    </row>
    <row r="56" spans="2:8" x14ac:dyDescent="0.2">
      <c r="B56" s="37" t="s">
        <v>70</v>
      </c>
      <c r="C56" s="41" t="s">
        <v>98</v>
      </c>
      <c r="D56" s="2" t="s">
        <v>4</v>
      </c>
      <c r="E56" s="8">
        <v>22</v>
      </c>
      <c r="F56" s="8"/>
      <c r="H56" s="25"/>
    </row>
    <row r="57" spans="2:8" x14ac:dyDescent="0.2">
      <c r="B57" s="37" t="s">
        <v>71</v>
      </c>
      <c r="C57" s="41" t="s">
        <v>118</v>
      </c>
      <c r="D57" s="2" t="s">
        <v>4</v>
      </c>
      <c r="E57" s="8">
        <v>11</v>
      </c>
      <c r="F57" s="8"/>
      <c r="H57" s="25"/>
    </row>
    <row r="58" spans="2:8" x14ac:dyDescent="0.2">
      <c r="B58" s="37" t="s">
        <v>21</v>
      </c>
      <c r="C58" s="41" t="s">
        <v>119</v>
      </c>
      <c r="D58" s="2" t="s">
        <v>6</v>
      </c>
      <c r="E58" s="8">
        <v>1</v>
      </c>
      <c r="F58" s="8"/>
      <c r="H58" s="25"/>
    </row>
    <row r="59" spans="2:8" x14ac:dyDescent="0.2">
      <c r="B59" s="29"/>
      <c r="C59" s="41"/>
      <c r="D59" s="2"/>
      <c r="E59" s="8"/>
      <c r="F59" s="8"/>
      <c r="H59" s="25"/>
    </row>
    <row r="60" spans="2:8" ht="25.5" x14ac:dyDescent="0.2">
      <c r="B60" s="29" t="s">
        <v>43</v>
      </c>
      <c r="C60" s="41" t="s">
        <v>101</v>
      </c>
      <c r="D60" s="4" t="s">
        <v>1</v>
      </c>
      <c r="E60" s="8">
        <v>120</v>
      </c>
      <c r="F60" s="8"/>
      <c r="H60" s="25"/>
    </row>
    <row r="61" spans="2:8" x14ac:dyDescent="0.2">
      <c r="B61" s="29"/>
      <c r="C61" s="41"/>
      <c r="D61" s="2"/>
      <c r="E61" s="8"/>
      <c r="F61" s="8"/>
      <c r="H61" s="25"/>
    </row>
    <row r="62" spans="2:8" ht="38.25" x14ac:dyDescent="0.2">
      <c r="B62" s="29" t="s">
        <v>80</v>
      </c>
      <c r="C62" s="41" t="s">
        <v>102</v>
      </c>
      <c r="D62" s="2" t="s">
        <v>2</v>
      </c>
      <c r="E62" s="8">
        <v>1</v>
      </c>
      <c r="F62" s="8"/>
      <c r="G62" s="11"/>
      <c r="H62" s="25"/>
    </row>
    <row r="63" spans="2:8" x14ac:dyDescent="0.2">
      <c r="B63" s="29"/>
      <c r="C63" s="41"/>
      <c r="D63" s="2"/>
      <c r="E63" s="8"/>
      <c r="F63" s="8"/>
      <c r="H63" s="25"/>
    </row>
    <row r="64" spans="2:8" ht="25.5" x14ac:dyDescent="0.2">
      <c r="B64" s="29" t="s">
        <v>0</v>
      </c>
      <c r="C64" s="78" t="s">
        <v>125</v>
      </c>
      <c r="D64" s="2" t="s">
        <v>2</v>
      </c>
      <c r="E64" s="8">
        <v>1</v>
      </c>
      <c r="F64" s="8"/>
      <c r="G64" s="11"/>
      <c r="H64" s="25"/>
    </row>
    <row r="65" spans="2:8" ht="13.5" thickBot="1" x14ac:dyDescent="0.25">
      <c r="B65" s="24"/>
      <c r="C65" s="41"/>
      <c r="D65" s="2"/>
      <c r="E65" s="8"/>
      <c r="F65" s="8"/>
      <c r="G65" s="13"/>
      <c r="H65" s="30"/>
    </row>
    <row r="66" spans="2:8" x14ac:dyDescent="0.2">
      <c r="B66" s="26" t="s">
        <v>15</v>
      </c>
      <c r="C66" s="45"/>
      <c r="D66" s="2"/>
      <c r="E66" s="8"/>
      <c r="F66" s="8"/>
      <c r="G66" s="13"/>
      <c r="H66" s="27"/>
    </row>
    <row r="67" spans="2:8" x14ac:dyDescent="0.2">
      <c r="B67" s="29"/>
      <c r="C67" s="41"/>
      <c r="D67" s="2"/>
      <c r="E67" s="8"/>
      <c r="F67" s="8"/>
      <c r="H67" s="25"/>
    </row>
    <row r="68" spans="2:8" x14ac:dyDescent="0.2">
      <c r="B68" s="26"/>
      <c r="C68" s="45"/>
      <c r="D68" s="2"/>
      <c r="E68" s="8"/>
      <c r="F68" s="8"/>
      <c r="G68" s="13"/>
      <c r="H68" s="27"/>
    </row>
    <row r="69" spans="2:8" x14ac:dyDescent="0.2">
      <c r="B69" s="31" t="s">
        <v>67</v>
      </c>
      <c r="C69" s="44"/>
      <c r="D69" s="2"/>
      <c r="E69" s="8"/>
      <c r="F69" s="8"/>
      <c r="G69" s="13"/>
      <c r="H69" s="27"/>
    </row>
    <row r="70" spans="2:8" x14ac:dyDescent="0.2">
      <c r="B70" s="31"/>
      <c r="C70" s="44"/>
      <c r="D70" s="2"/>
      <c r="E70" s="8"/>
      <c r="F70" s="8"/>
      <c r="G70" s="13"/>
      <c r="H70" s="27"/>
    </row>
    <row r="71" spans="2:8" ht="25.5" x14ac:dyDescent="0.2">
      <c r="B71" s="32" t="str">
        <f>B10</f>
        <v>AILE NORD / COUVERTURE EN TUILES PLATES</v>
      </c>
      <c r="C71" s="42"/>
      <c r="D71" s="4"/>
      <c r="E71" s="8"/>
      <c r="F71" s="8"/>
      <c r="G71" s="67"/>
      <c r="H71" s="27"/>
    </row>
    <row r="72" spans="2:8" x14ac:dyDescent="0.2">
      <c r="B72" s="32" t="str">
        <f>B49</f>
        <v>OUVRAGES DIVERS</v>
      </c>
      <c r="C72" s="42"/>
      <c r="D72" s="5"/>
      <c r="E72" s="6"/>
      <c r="F72" s="6"/>
      <c r="G72" s="72"/>
      <c r="H72" s="27"/>
    </row>
    <row r="73" spans="2:8" x14ac:dyDescent="0.2">
      <c r="B73" s="32"/>
      <c r="C73" s="42"/>
      <c r="D73" s="5"/>
      <c r="E73" s="6"/>
      <c r="F73" s="6"/>
      <c r="G73" s="72"/>
      <c r="H73" s="27"/>
    </row>
    <row r="74" spans="2:8" ht="13.5" thickBot="1" x14ac:dyDescent="0.25">
      <c r="B74" s="32"/>
      <c r="C74" s="42"/>
      <c r="D74" s="4"/>
      <c r="E74" s="8"/>
      <c r="F74" s="8"/>
      <c r="G74" s="67"/>
      <c r="H74" s="30"/>
    </row>
    <row r="75" spans="2:8" x14ac:dyDescent="0.2">
      <c r="B75" s="26" t="s">
        <v>37</v>
      </c>
      <c r="C75" s="42"/>
      <c r="D75" s="4"/>
      <c r="E75" s="8"/>
      <c r="F75" s="8"/>
      <c r="G75" s="67"/>
      <c r="H75" s="27"/>
    </row>
    <row r="76" spans="2:8" ht="13.5" thickBot="1" x14ac:dyDescent="0.25">
      <c r="B76" s="26" t="s">
        <v>12</v>
      </c>
      <c r="C76" s="42"/>
      <c r="D76" s="2"/>
      <c r="E76" s="70"/>
      <c r="F76" s="8"/>
      <c r="G76" s="67"/>
      <c r="H76" s="30"/>
    </row>
    <row r="77" spans="2:8" x14ac:dyDescent="0.2">
      <c r="B77" s="26" t="s">
        <v>38</v>
      </c>
      <c r="C77" s="42"/>
      <c r="D77" s="2"/>
      <c r="E77" s="70"/>
      <c r="F77" s="8"/>
      <c r="G77" s="67"/>
      <c r="H77" s="27"/>
    </row>
    <row r="78" spans="2:8" x14ac:dyDescent="0.2">
      <c r="B78" s="26"/>
      <c r="C78" s="42"/>
      <c r="D78" s="2"/>
      <c r="E78" s="70"/>
      <c r="F78" s="8"/>
      <c r="G78" s="67"/>
      <c r="H78" s="27"/>
    </row>
    <row r="79" spans="2:8" x14ac:dyDescent="0.2">
      <c r="B79" s="26"/>
      <c r="C79" s="42"/>
      <c r="D79" s="2"/>
      <c r="E79" s="70"/>
      <c r="F79" s="8"/>
      <c r="G79" s="67"/>
      <c r="H79" s="27"/>
    </row>
    <row r="80" spans="2:8" ht="25.5" x14ac:dyDescent="0.2">
      <c r="B80" s="74" t="s">
        <v>76</v>
      </c>
      <c r="C80" s="42"/>
      <c r="D80" s="2"/>
      <c r="E80" s="70"/>
      <c r="F80" s="8"/>
      <c r="G80" s="67"/>
      <c r="H80" s="27"/>
    </row>
    <row r="81" spans="2:9" x14ac:dyDescent="0.2">
      <c r="B81" s="26"/>
      <c r="C81" s="42"/>
      <c r="D81" s="2"/>
      <c r="E81" s="70"/>
      <c r="F81" s="8"/>
      <c r="G81" s="67"/>
      <c r="H81" s="27"/>
    </row>
    <row r="82" spans="2:9" x14ac:dyDescent="0.2">
      <c r="B82" s="31" t="s">
        <v>78</v>
      </c>
      <c r="C82" s="42"/>
      <c r="D82" s="2"/>
      <c r="E82" s="70"/>
      <c r="F82" s="8"/>
      <c r="H82" s="27"/>
    </row>
    <row r="83" spans="2:9" ht="38.25" x14ac:dyDescent="0.2">
      <c r="B83" s="29" t="s">
        <v>75</v>
      </c>
      <c r="C83" s="41" t="s">
        <v>104</v>
      </c>
      <c r="D83" s="2" t="s">
        <v>2</v>
      </c>
      <c r="E83" s="8">
        <v>1</v>
      </c>
      <c r="F83" s="8"/>
      <c r="G83" s="11"/>
      <c r="H83" s="25"/>
    </row>
    <row r="84" spans="2:9" x14ac:dyDescent="0.2">
      <c r="B84" s="29"/>
      <c r="C84" s="41"/>
      <c r="D84" s="2"/>
      <c r="E84" s="8"/>
      <c r="F84" s="8"/>
      <c r="G84" s="11"/>
      <c r="H84" s="25"/>
    </row>
    <row r="85" spans="2:9" x14ac:dyDescent="0.2">
      <c r="B85" s="31" t="s">
        <v>79</v>
      </c>
      <c r="C85" s="41"/>
      <c r="D85" s="2"/>
      <c r="E85" s="8"/>
      <c r="F85" s="8"/>
      <c r="G85" s="11"/>
      <c r="H85" s="25"/>
    </row>
    <row r="86" spans="2:9" ht="25.5" x14ac:dyDescent="0.2">
      <c r="B86" s="29" t="s">
        <v>126</v>
      </c>
      <c r="C86" s="41" t="s">
        <v>121</v>
      </c>
      <c r="D86" s="2" t="s">
        <v>1</v>
      </c>
      <c r="E86" s="8">
        <v>120</v>
      </c>
      <c r="F86" s="8"/>
      <c r="G86" s="11"/>
      <c r="H86" s="25"/>
    </row>
    <row r="87" spans="2:9" x14ac:dyDescent="0.2">
      <c r="B87" s="29"/>
      <c r="C87" s="41"/>
      <c r="D87" s="2"/>
      <c r="E87" s="8"/>
      <c r="F87" s="8"/>
      <c r="G87" s="11"/>
      <c r="H87" s="25"/>
    </row>
    <row r="88" spans="2:9" ht="13.5" thickBot="1" x14ac:dyDescent="0.25">
      <c r="B88" s="24"/>
      <c r="C88" s="41"/>
      <c r="D88" s="2"/>
      <c r="E88" s="8"/>
      <c r="F88" s="8"/>
      <c r="G88" s="13"/>
      <c r="H88" s="30"/>
    </row>
    <row r="89" spans="2:9" x14ac:dyDescent="0.2">
      <c r="B89" s="26" t="s">
        <v>77</v>
      </c>
      <c r="C89" s="45"/>
      <c r="D89" s="2"/>
      <c r="E89" s="8"/>
      <c r="F89" s="8"/>
      <c r="G89" s="13"/>
      <c r="H89" s="27"/>
    </row>
    <row r="90" spans="2:9" x14ac:dyDescent="0.2">
      <c r="B90" s="38"/>
      <c r="C90" s="43"/>
      <c r="D90" s="34"/>
      <c r="E90" s="71"/>
      <c r="F90" s="73"/>
      <c r="G90" s="68"/>
      <c r="H90" s="35"/>
    </row>
    <row r="91" spans="2:9" x14ac:dyDescent="0.2">
      <c r="B91" s="60"/>
      <c r="C91" s="61"/>
      <c r="D91" s="62"/>
      <c r="E91" s="63"/>
      <c r="F91" s="63"/>
      <c r="G91" s="69"/>
      <c r="H91" s="64"/>
    </row>
    <row r="92" spans="2:9" s="17" customFormat="1" ht="18.95" customHeight="1" x14ac:dyDescent="0.2">
      <c r="B92" s="87" t="s">
        <v>36</v>
      </c>
      <c r="C92" s="88"/>
      <c r="D92" s="65"/>
      <c r="E92" s="79"/>
      <c r="F92" s="79"/>
      <c r="G92" s="79"/>
      <c r="H92" s="66"/>
      <c r="I92" s="10"/>
    </row>
    <row r="93" spans="2:9" x14ac:dyDescent="0.2">
      <c r="B93" s="58"/>
      <c r="C93" s="59"/>
      <c r="D93" s="2"/>
      <c r="E93" s="8"/>
      <c r="F93" s="8"/>
      <c r="G93" s="67"/>
      <c r="H93" s="28"/>
    </row>
    <row r="94" spans="2:9" ht="25.5" x14ac:dyDescent="0.2">
      <c r="B94" s="47" t="s">
        <v>16</v>
      </c>
      <c r="C94" s="41"/>
      <c r="D94" s="2"/>
      <c r="E94" s="7"/>
      <c r="F94" s="7"/>
      <c r="G94" s="11"/>
      <c r="H94" s="25"/>
    </row>
    <row r="95" spans="2:9" ht="22.5" x14ac:dyDescent="0.2">
      <c r="B95" s="49" t="s">
        <v>60</v>
      </c>
      <c r="C95" s="41"/>
      <c r="D95" s="2"/>
      <c r="E95" s="7"/>
      <c r="F95" s="7"/>
      <c r="G95" s="11"/>
      <c r="H95" s="25"/>
    </row>
    <row r="96" spans="2:9" x14ac:dyDescent="0.2">
      <c r="B96" s="22"/>
      <c r="C96" s="41"/>
      <c r="D96" s="2"/>
      <c r="E96" s="7"/>
      <c r="F96" s="7"/>
      <c r="G96" s="11"/>
      <c r="H96" s="25"/>
    </row>
    <row r="97" spans="2:8" x14ac:dyDescent="0.2">
      <c r="B97" s="36" t="s">
        <v>17</v>
      </c>
      <c r="C97" s="40"/>
      <c r="D97" s="2"/>
      <c r="E97" s="7"/>
      <c r="F97" s="7"/>
      <c r="G97" s="11"/>
      <c r="H97" s="25"/>
    </row>
    <row r="98" spans="2:8" x14ac:dyDescent="0.2">
      <c r="B98" s="29"/>
      <c r="C98" s="41"/>
      <c r="D98" s="2"/>
      <c r="E98" s="8"/>
      <c r="F98" s="8"/>
      <c r="H98" s="25"/>
    </row>
    <row r="99" spans="2:8" x14ac:dyDescent="0.2">
      <c r="B99" s="29" t="s">
        <v>26</v>
      </c>
      <c r="C99" s="41" t="s">
        <v>82</v>
      </c>
      <c r="D99" s="4" t="s">
        <v>1</v>
      </c>
      <c r="E99" s="8">
        <v>275</v>
      </c>
      <c r="F99" s="8"/>
      <c r="H99" s="25"/>
    </row>
    <row r="100" spans="2:8" x14ac:dyDescent="0.2">
      <c r="B100" s="29"/>
      <c r="C100" s="41"/>
      <c r="D100" s="2"/>
      <c r="E100" s="8"/>
      <c r="F100" s="8"/>
      <c r="H100" s="25"/>
    </row>
    <row r="101" spans="2:8" x14ac:dyDescent="0.2">
      <c r="B101" s="29" t="s">
        <v>22</v>
      </c>
      <c r="C101" s="41" t="s">
        <v>83</v>
      </c>
      <c r="D101" s="2"/>
      <c r="E101" s="8"/>
      <c r="F101" s="8"/>
      <c r="H101" s="25"/>
    </row>
    <row r="102" spans="2:8" x14ac:dyDescent="0.2">
      <c r="B102" s="37" t="s">
        <v>23</v>
      </c>
      <c r="C102" s="41"/>
      <c r="D102" s="2" t="s">
        <v>4</v>
      </c>
      <c r="E102" s="8">
        <v>17</v>
      </c>
      <c r="F102" s="8"/>
      <c r="H102" s="25"/>
    </row>
    <row r="103" spans="2:8" x14ac:dyDescent="0.2">
      <c r="B103" s="37" t="s">
        <v>25</v>
      </c>
      <c r="C103" s="41"/>
      <c r="D103" s="2" t="s">
        <v>4</v>
      </c>
      <c r="E103" s="8">
        <v>7</v>
      </c>
      <c r="F103" s="8"/>
      <c r="H103" s="25"/>
    </row>
    <row r="104" spans="2:8" x14ac:dyDescent="0.2">
      <c r="B104" s="29"/>
      <c r="C104" s="41"/>
      <c r="D104" s="2"/>
      <c r="E104" s="8"/>
      <c r="F104" s="8"/>
      <c r="H104" s="25"/>
    </row>
    <row r="105" spans="2:8" x14ac:dyDescent="0.2">
      <c r="B105" s="29" t="s">
        <v>28</v>
      </c>
      <c r="C105" s="41" t="s">
        <v>84</v>
      </c>
      <c r="D105" s="2" t="s">
        <v>4</v>
      </c>
      <c r="E105" s="8">
        <f>E99*3.5</f>
        <v>962.5</v>
      </c>
      <c r="F105" s="8"/>
      <c r="H105" s="25"/>
    </row>
    <row r="106" spans="2:8" x14ac:dyDescent="0.2">
      <c r="B106" s="29"/>
      <c r="C106" s="41"/>
      <c r="D106" s="2"/>
      <c r="E106" s="8"/>
      <c r="F106" s="8"/>
      <c r="H106" s="25"/>
    </row>
    <row r="107" spans="2:8" ht="25.5" x14ac:dyDescent="0.2">
      <c r="B107" s="29" t="s">
        <v>131</v>
      </c>
      <c r="C107" s="41" t="s">
        <v>84</v>
      </c>
      <c r="D107" s="2" t="s">
        <v>4</v>
      </c>
      <c r="E107" s="8">
        <v>22</v>
      </c>
      <c r="F107" s="8"/>
      <c r="H107" s="25"/>
    </row>
    <row r="108" spans="2:8" x14ac:dyDescent="0.2">
      <c r="B108" s="29"/>
      <c r="C108" s="41"/>
      <c r="D108" s="2"/>
      <c r="E108" s="8"/>
      <c r="F108" s="8"/>
      <c r="H108" s="25"/>
    </row>
    <row r="109" spans="2:8" x14ac:dyDescent="0.2">
      <c r="B109" s="29" t="s">
        <v>64</v>
      </c>
      <c r="C109" s="41" t="s">
        <v>85</v>
      </c>
      <c r="D109" s="2"/>
      <c r="E109" s="8"/>
      <c r="F109" s="8"/>
      <c r="H109" s="25"/>
    </row>
    <row r="110" spans="2:8" ht="25.5" x14ac:dyDescent="0.2">
      <c r="B110" s="37" t="s">
        <v>65</v>
      </c>
      <c r="C110" s="41"/>
      <c r="D110" s="4" t="s">
        <v>1</v>
      </c>
      <c r="E110" s="8">
        <f>275-80-30</f>
        <v>165</v>
      </c>
      <c r="F110" s="8"/>
      <c r="H110" s="25"/>
    </row>
    <row r="111" spans="2:8" ht="25.5" x14ac:dyDescent="0.2">
      <c r="B111" s="37" t="s">
        <v>66</v>
      </c>
      <c r="C111" s="41"/>
      <c r="D111" s="4" t="s">
        <v>1</v>
      </c>
      <c r="E111" s="8">
        <f>80-25</f>
        <v>55</v>
      </c>
      <c r="F111" s="8"/>
      <c r="H111" s="25"/>
    </row>
    <row r="112" spans="2:8" x14ac:dyDescent="0.2">
      <c r="B112" s="37" t="s">
        <v>72</v>
      </c>
      <c r="C112" s="41"/>
      <c r="D112" s="4" t="s">
        <v>1</v>
      </c>
      <c r="E112" s="8">
        <v>55</v>
      </c>
      <c r="F112" s="8"/>
      <c r="H112" s="25"/>
    </row>
    <row r="113" spans="2:8" x14ac:dyDescent="0.2">
      <c r="B113" s="29"/>
      <c r="C113" s="41"/>
      <c r="D113" s="2"/>
      <c r="E113" s="8"/>
      <c r="F113" s="8"/>
      <c r="H113" s="25"/>
    </row>
    <row r="114" spans="2:8" x14ac:dyDescent="0.2">
      <c r="B114" s="29" t="s">
        <v>27</v>
      </c>
      <c r="C114" s="41" t="s">
        <v>86</v>
      </c>
      <c r="D114" s="2" t="s">
        <v>4</v>
      </c>
      <c r="E114" s="8">
        <f>E105</f>
        <v>962.5</v>
      </c>
      <c r="F114" s="8"/>
      <c r="H114" s="25"/>
    </row>
    <row r="115" spans="2:8" x14ac:dyDescent="0.2">
      <c r="B115" s="29"/>
      <c r="C115" s="41"/>
      <c r="D115" s="2"/>
      <c r="E115" s="8"/>
      <c r="F115" s="8"/>
      <c r="H115" s="25"/>
    </row>
    <row r="116" spans="2:8" ht="38.25" x14ac:dyDescent="0.2">
      <c r="B116" s="29" t="s">
        <v>34</v>
      </c>
      <c r="C116" s="41" t="s">
        <v>87</v>
      </c>
      <c r="D116" s="4" t="s">
        <v>1</v>
      </c>
      <c r="E116" s="8">
        <f>E99</f>
        <v>275</v>
      </c>
      <c r="F116" s="8"/>
      <c r="H116" s="25"/>
    </row>
    <row r="117" spans="2:8" x14ac:dyDescent="0.2">
      <c r="B117" s="29"/>
      <c r="C117" s="41"/>
      <c r="D117" s="2"/>
      <c r="E117" s="8"/>
      <c r="F117" s="8"/>
      <c r="H117" s="25"/>
    </row>
    <row r="118" spans="2:8" x14ac:dyDescent="0.2">
      <c r="B118" s="29" t="s">
        <v>29</v>
      </c>
      <c r="C118" s="41" t="s">
        <v>88</v>
      </c>
      <c r="D118" s="2" t="s">
        <v>4</v>
      </c>
      <c r="E118" s="8">
        <v>35</v>
      </c>
      <c r="F118" s="8"/>
      <c r="H118" s="25"/>
    </row>
    <row r="119" spans="2:8" x14ac:dyDescent="0.2">
      <c r="B119" s="29"/>
      <c r="C119" s="41"/>
      <c r="D119" s="2"/>
      <c r="E119" s="8"/>
      <c r="F119" s="8"/>
      <c r="H119" s="25"/>
    </row>
    <row r="120" spans="2:8" x14ac:dyDescent="0.2">
      <c r="B120" s="51" t="s">
        <v>32</v>
      </c>
      <c r="C120" s="41" t="s">
        <v>130</v>
      </c>
      <c r="D120" s="2"/>
      <c r="E120" s="8"/>
      <c r="F120" s="8"/>
      <c r="H120" s="25"/>
    </row>
    <row r="121" spans="2:8" x14ac:dyDescent="0.2">
      <c r="B121" s="37" t="s">
        <v>23</v>
      </c>
      <c r="C121" s="41"/>
      <c r="D121" s="2" t="s">
        <v>4</v>
      </c>
      <c r="E121" s="8">
        <f>E102</f>
        <v>17</v>
      </c>
      <c r="F121" s="8"/>
      <c r="H121" s="25"/>
    </row>
    <row r="122" spans="2:8" x14ac:dyDescent="0.2">
      <c r="B122" s="37" t="s">
        <v>25</v>
      </c>
      <c r="C122" s="41"/>
      <c r="D122" s="2" t="s">
        <v>4</v>
      </c>
      <c r="E122" s="8">
        <f>E103</f>
        <v>7</v>
      </c>
      <c r="F122" s="8"/>
      <c r="H122" s="25"/>
    </row>
    <row r="123" spans="2:8" x14ac:dyDescent="0.2">
      <c r="B123" s="37"/>
      <c r="C123" s="41"/>
      <c r="D123" s="2"/>
      <c r="E123" s="8"/>
      <c r="F123" s="8"/>
      <c r="H123" s="25"/>
    </row>
    <row r="124" spans="2:8" x14ac:dyDescent="0.2">
      <c r="B124" s="29" t="s">
        <v>33</v>
      </c>
      <c r="C124" s="41" t="s">
        <v>103</v>
      </c>
      <c r="D124" s="2" t="s">
        <v>6</v>
      </c>
      <c r="E124" s="8">
        <v>1</v>
      </c>
      <c r="F124" s="8"/>
      <c r="G124" s="11"/>
      <c r="H124" s="25"/>
    </row>
    <row r="125" spans="2:8" x14ac:dyDescent="0.2">
      <c r="B125" s="29"/>
      <c r="C125" s="41"/>
      <c r="D125" s="2"/>
      <c r="E125" s="8"/>
      <c r="F125" s="8"/>
      <c r="H125" s="25"/>
    </row>
    <row r="126" spans="2:8" x14ac:dyDescent="0.2">
      <c r="B126" s="36" t="s">
        <v>10</v>
      </c>
      <c r="C126" s="41"/>
      <c r="D126" s="2"/>
      <c r="E126" s="8"/>
      <c r="F126" s="8"/>
      <c r="H126" s="25"/>
    </row>
    <row r="127" spans="2:8" x14ac:dyDescent="0.2">
      <c r="B127" s="29"/>
      <c r="C127" s="41"/>
      <c r="D127" s="2"/>
      <c r="E127" s="8"/>
      <c r="F127" s="8"/>
      <c r="H127" s="25"/>
    </row>
    <row r="128" spans="2:8" x14ac:dyDescent="0.2">
      <c r="B128" s="29" t="s">
        <v>46</v>
      </c>
      <c r="C128" s="41" t="s">
        <v>93</v>
      </c>
      <c r="D128" s="2"/>
      <c r="E128" s="8"/>
      <c r="F128" s="8"/>
      <c r="H128" s="25"/>
    </row>
    <row r="129" spans="2:8" ht="25.5" x14ac:dyDescent="0.2">
      <c r="B129" s="37" t="s">
        <v>45</v>
      </c>
      <c r="C129" s="41"/>
      <c r="D129" s="2" t="s">
        <v>2</v>
      </c>
      <c r="E129" s="8">
        <v>1</v>
      </c>
      <c r="F129" s="8"/>
      <c r="G129" s="11"/>
      <c r="H129" s="25"/>
    </row>
    <row r="130" spans="2:8" x14ac:dyDescent="0.2">
      <c r="B130" s="37" t="s">
        <v>44</v>
      </c>
      <c r="C130" s="41"/>
      <c r="D130" s="2" t="s">
        <v>2</v>
      </c>
      <c r="E130" s="8">
        <v>1</v>
      </c>
      <c r="F130" s="8"/>
      <c r="G130" s="11"/>
      <c r="H130" s="25"/>
    </row>
    <row r="131" spans="2:8" x14ac:dyDescent="0.2">
      <c r="B131" s="29"/>
      <c r="C131" s="41"/>
      <c r="D131" s="2"/>
      <c r="E131" s="8"/>
      <c r="F131" s="8"/>
      <c r="H131" s="25"/>
    </row>
    <row r="132" spans="2:8" ht="25.5" x14ac:dyDescent="0.2">
      <c r="B132" s="24" t="s">
        <v>62</v>
      </c>
      <c r="C132" s="41" t="s">
        <v>105</v>
      </c>
      <c r="D132" s="2" t="s">
        <v>3</v>
      </c>
      <c r="E132" s="8">
        <v>5.6</v>
      </c>
      <c r="F132" s="8"/>
      <c r="H132" s="25"/>
    </row>
    <row r="133" spans="2:8" x14ac:dyDescent="0.2">
      <c r="B133" s="29"/>
      <c r="C133" s="41"/>
      <c r="D133" s="2"/>
      <c r="E133" s="8"/>
      <c r="F133" s="8"/>
      <c r="H133" s="25"/>
    </row>
    <row r="134" spans="2:8" x14ac:dyDescent="0.2">
      <c r="B134" s="24" t="s">
        <v>11</v>
      </c>
      <c r="C134" s="41" t="s">
        <v>105</v>
      </c>
      <c r="D134" s="2" t="s">
        <v>2</v>
      </c>
      <c r="E134" s="8">
        <v>1</v>
      </c>
      <c r="F134" s="8"/>
      <c r="H134" s="25"/>
    </row>
    <row r="135" spans="2:8" x14ac:dyDescent="0.2">
      <c r="B135" s="29"/>
      <c r="C135" s="41"/>
      <c r="D135" s="2"/>
      <c r="E135" s="8"/>
      <c r="F135" s="8"/>
      <c r="H135" s="25"/>
    </row>
    <row r="136" spans="2:8" ht="25.5" x14ac:dyDescent="0.2">
      <c r="B136" s="29" t="s">
        <v>30</v>
      </c>
      <c r="C136" s="78" t="s">
        <v>125</v>
      </c>
      <c r="D136" s="2" t="s">
        <v>2</v>
      </c>
      <c r="E136" s="8">
        <v>1</v>
      </c>
      <c r="F136" s="8"/>
      <c r="G136" s="11"/>
      <c r="H136" s="25"/>
    </row>
    <row r="137" spans="2:8" ht="13.5" thickBot="1" x14ac:dyDescent="0.25">
      <c r="B137" s="24"/>
      <c r="C137" s="41"/>
      <c r="D137" s="2"/>
      <c r="E137" s="8"/>
      <c r="F137" s="8"/>
      <c r="G137" s="13"/>
      <c r="H137" s="30"/>
    </row>
    <row r="138" spans="2:8" x14ac:dyDescent="0.2">
      <c r="B138" s="26" t="s">
        <v>15</v>
      </c>
      <c r="C138" s="45"/>
      <c r="D138" s="2"/>
      <c r="E138" s="8"/>
      <c r="F138" s="8"/>
      <c r="G138" s="13"/>
      <c r="H138" s="27"/>
    </row>
    <row r="139" spans="2:8" x14ac:dyDescent="0.2">
      <c r="B139" s="29"/>
      <c r="C139" s="41"/>
      <c r="D139" s="2"/>
      <c r="E139" s="8"/>
      <c r="F139" s="8"/>
      <c r="H139" s="25"/>
    </row>
    <row r="140" spans="2:8" ht="25.5" x14ac:dyDescent="0.2">
      <c r="B140" s="47" t="s">
        <v>18</v>
      </c>
      <c r="C140" s="41"/>
      <c r="D140" s="2"/>
      <c r="E140" s="8"/>
      <c r="F140" s="8"/>
      <c r="H140" s="25"/>
    </row>
    <row r="141" spans="2:8" x14ac:dyDescent="0.2">
      <c r="B141" s="49" t="s">
        <v>58</v>
      </c>
      <c r="C141" s="41"/>
      <c r="D141" s="2"/>
      <c r="E141" s="8"/>
      <c r="F141" s="8"/>
      <c r="H141" s="25"/>
    </row>
    <row r="142" spans="2:8" x14ac:dyDescent="0.2">
      <c r="B142" s="29"/>
      <c r="C142" s="41"/>
      <c r="D142" s="2"/>
      <c r="E142" s="8"/>
      <c r="F142" s="8"/>
      <c r="H142" s="25"/>
    </row>
    <row r="143" spans="2:8" ht="25.5" x14ac:dyDescent="0.2">
      <c r="B143" s="29" t="s">
        <v>57</v>
      </c>
      <c r="C143" s="41"/>
      <c r="D143" s="2"/>
      <c r="E143" s="8"/>
      <c r="F143" s="8"/>
      <c r="H143" s="25"/>
    </row>
    <row r="144" spans="2:8" x14ac:dyDescent="0.2">
      <c r="B144" s="37" t="s">
        <v>47</v>
      </c>
      <c r="C144" s="41" t="s">
        <v>106</v>
      </c>
      <c r="D144" s="2" t="s">
        <v>4</v>
      </c>
      <c r="E144" s="8">
        <v>6</v>
      </c>
      <c r="F144" s="8"/>
      <c r="H144" s="25"/>
    </row>
    <row r="145" spans="2:8" x14ac:dyDescent="0.2">
      <c r="B145" s="37" t="s">
        <v>48</v>
      </c>
      <c r="C145" s="41" t="s">
        <v>107</v>
      </c>
      <c r="D145" s="4" t="s">
        <v>1</v>
      </c>
      <c r="E145" s="8">
        <v>25</v>
      </c>
      <c r="F145" s="8"/>
      <c r="H145" s="25"/>
    </row>
    <row r="146" spans="2:8" x14ac:dyDescent="0.2">
      <c r="B146" s="37" t="s">
        <v>49</v>
      </c>
      <c r="C146" s="41" t="s">
        <v>108</v>
      </c>
      <c r="D146" s="2" t="s">
        <v>4</v>
      </c>
      <c r="E146" s="8">
        <f>E145*3.5</f>
        <v>87.5</v>
      </c>
      <c r="F146" s="8"/>
      <c r="H146" s="25"/>
    </row>
    <row r="147" spans="2:8" x14ac:dyDescent="0.2">
      <c r="B147" s="37" t="s">
        <v>50</v>
      </c>
      <c r="C147" s="41" t="s">
        <v>108</v>
      </c>
      <c r="D147" s="4" t="s">
        <v>1</v>
      </c>
      <c r="E147" s="8">
        <f>E145</f>
        <v>25</v>
      </c>
      <c r="F147" s="8"/>
      <c r="H147" s="25"/>
    </row>
    <row r="148" spans="2:8" x14ac:dyDescent="0.2">
      <c r="B148" s="37" t="s">
        <v>51</v>
      </c>
      <c r="C148" s="41" t="s">
        <v>109</v>
      </c>
      <c r="D148" s="2" t="s">
        <v>4</v>
      </c>
      <c r="E148" s="8">
        <f>E146</f>
        <v>87.5</v>
      </c>
      <c r="F148" s="8"/>
      <c r="H148" s="25"/>
    </row>
    <row r="149" spans="2:8" x14ac:dyDescent="0.2">
      <c r="B149" s="37" t="s">
        <v>52</v>
      </c>
      <c r="C149" s="41" t="s">
        <v>110</v>
      </c>
      <c r="D149" s="4" t="s">
        <v>1</v>
      </c>
      <c r="E149" s="8">
        <f>E145</f>
        <v>25</v>
      </c>
      <c r="F149" s="8"/>
      <c r="H149" s="25"/>
    </row>
    <row r="150" spans="2:8" ht="25.5" x14ac:dyDescent="0.2">
      <c r="B150" s="37" t="s">
        <v>53</v>
      </c>
      <c r="C150" s="41" t="s">
        <v>111</v>
      </c>
      <c r="D150" s="4" t="s">
        <v>1</v>
      </c>
      <c r="E150" s="8">
        <f>E145</f>
        <v>25</v>
      </c>
      <c r="F150" s="8"/>
      <c r="H150" s="25"/>
    </row>
    <row r="151" spans="2:8" ht="25.5" x14ac:dyDescent="0.2">
      <c r="B151" s="37" t="s">
        <v>54</v>
      </c>
      <c r="C151" s="41" t="s">
        <v>112</v>
      </c>
      <c r="D151" s="4" t="s">
        <v>1</v>
      </c>
      <c r="E151" s="8">
        <f>E145</f>
        <v>25</v>
      </c>
      <c r="F151" s="8"/>
      <c r="H151" s="25"/>
    </row>
    <row r="152" spans="2:8" ht="38.25" x14ac:dyDescent="0.2">
      <c r="B152" s="37" t="s">
        <v>55</v>
      </c>
      <c r="C152" s="41" t="s">
        <v>113</v>
      </c>
      <c r="D152" s="4" t="s">
        <v>1</v>
      </c>
      <c r="E152" s="8">
        <f>E145</f>
        <v>25</v>
      </c>
      <c r="F152" s="8"/>
      <c r="H152" s="25"/>
    </row>
    <row r="153" spans="2:8" x14ac:dyDescent="0.2">
      <c r="B153" s="37" t="s">
        <v>56</v>
      </c>
      <c r="C153" s="41" t="s">
        <v>114</v>
      </c>
      <c r="D153" s="2" t="s">
        <v>4</v>
      </c>
      <c r="E153" s="8">
        <f>E144</f>
        <v>6</v>
      </c>
      <c r="F153" s="8"/>
      <c r="H153" s="25"/>
    </row>
    <row r="154" spans="2:8" x14ac:dyDescent="0.2">
      <c r="B154" s="29"/>
      <c r="C154" s="41"/>
      <c r="D154" s="2"/>
      <c r="E154" s="8"/>
      <c r="F154" s="8"/>
      <c r="H154" s="25"/>
    </row>
    <row r="155" spans="2:8" ht="25.5" x14ac:dyDescent="0.2">
      <c r="B155" s="29" t="s">
        <v>0</v>
      </c>
      <c r="C155" s="78" t="s">
        <v>125</v>
      </c>
      <c r="D155" s="2" t="s">
        <v>2</v>
      </c>
      <c r="E155" s="8">
        <v>1</v>
      </c>
      <c r="F155" s="8"/>
      <c r="G155" s="11"/>
      <c r="H155" s="25"/>
    </row>
    <row r="156" spans="2:8" ht="13.5" thickBot="1" x14ac:dyDescent="0.25">
      <c r="B156" s="24"/>
      <c r="C156" s="41"/>
      <c r="D156" s="2"/>
      <c r="E156" s="8"/>
      <c r="F156" s="8"/>
      <c r="G156" s="13"/>
      <c r="H156" s="30"/>
    </row>
    <row r="157" spans="2:8" x14ac:dyDescent="0.2">
      <c r="B157" s="26" t="s">
        <v>15</v>
      </c>
      <c r="C157" s="45"/>
      <c r="D157" s="2"/>
      <c r="E157" s="8"/>
      <c r="F157" s="8"/>
      <c r="G157" s="13"/>
      <c r="H157" s="27"/>
    </row>
    <row r="158" spans="2:8" x14ac:dyDescent="0.2">
      <c r="B158" s="29"/>
      <c r="C158" s="41"/>
      <c r="D158" s="2"/>
      <c r="E158" s="8"/>
      <c r="F158" s="8"/>
      <c r="H158" s="25"/>
    </row>
    <row r="159" spans="2:8" x14ac:dyDescent="0.2">
      <c r="B159" s="47" t="s">
        <v>19</v>
      </c>
      <c r="C159" s="41"/>
      <c r="D159" s="2"/>
      <c r="E159" s="8"/>
      <c r="F159" s="8"/>
      <c r="H159" s="25"/>
    </row>
    <row r="160" spans="2:8" x14ac:dyDescent="0.2">
      <c r="B160" s="29"/>
      <c r="C160" s="41"/>
      <c r="D160" s="2"/>
      <c r="E160" s="8"/>
      <c r="F160" s="8"/>
      <c r="H160" s="25"/>
    </row>
    <row r="161" spans="2:8" ht="25.5" x14ac:dyDescent="0.2">
      <c r="B161" s="29" t="s">
        <v>81</v>
      </c>
      <c r="C161" s="41" t="s">
        <v>124</v>
      </c>
      <c r="D161" s="2" t="s">
        <v>2</v>
      </c>
      <c r="E161" s="8">
        <v>1</v>
      </c>
      <c r="F161" s="8"/>
      <c r="G161" s="11"/>
      <c r="H161" s="25"/>
    </row>
    <row r="162" spans="2:8" x14ac:dyDescent="0.2">
      <c r="B162" s="29"/>
      <c r="C162" s="41"/>
      <c r="D162" s="2"/>
      <c r="E162" s="8"/>
      <c r="F162" s="8"/>
      <c r="H162" s="25"/>
    </row>
    <row r="163" spans="2:8" x14ac:dyDescent="0.2">
      <c r="B163" s="29" t="s">
        <v>42</v>
      </c>
      <c r="C163" s="41" t="s">
        <v>94</v>
      </c>
      <c r="D163" s="2" t="s">
        <v>4</v>
      </c>
      <c r="E163" s="8">
        <v>25</v>
      </c>
      <c r="F163" s="8"/>
      <c r="H163" s="25"/>
    </row>
    <row r="164" spans="2:8" x14ac:dyDescent="0.2">
      <c r="B164" s="29"/>
      <c r="C164" s="41"/>
      <c r="D164" s="2"/>
      <c r="E164" s="8"/>
      <c r="F164" s="8"/>
      <c r="G164" s="46"/>
      <c r="H164" s="25"/>
    </row>
    <row r="165" spans="2:8" ht="25.5" x14ac:dyDescent="0.2">
      <c r="B165" s="29" t="s">
        <v>97</v>
      </c>
      <c r="C165" s="41" t="s">
        <v>95</v>
      </c>
      <c r="D165" s="2" t="s">
        <v>2</v>
      </c>
      <c r="E165" s="8">
        <v>1</v>
      </c>
      <c r="F165" s="8"/>
      <c r="G165" s="11"/>
      <c r="H165" s="25"/>
    </row>
    <row r="166" spans="2:8" x14ac:dyDescent="0.2">
      <c r="B166" s="29"/>
      <c r="C166" s="41"/>
      <c r="D166" s="2"/>
      <c r="E166" s="8"/>
      <c r="F166" s="8"/>
      <c r="H166" s="25"/>
    </row>
    <row r="167" spans="2:8" ht="38.25" x14ac:dyDescent="0.2">
      <c r="B167" s="29" t="s">
        <v>99</v>
      </c>
      <c r="C167" s="41"/>
      <c r="D167" s="2"/>
      <c r="E167" s="8"/>
      <c r="F167" s="8"/>
      <c r="H167" s="25"/>
    </row>
    <row r="168" spans="2:8" x14ac:dyDescent="0.2">
      <c r="B168" s="37" t="s">
        <v>70</v>
      </c>
      <c r="C168" s="41" t="s">
        <v>98</v>
      </c>
      <c r="D168" s="2" t="s">
        <v>4</v>
      </c>
      <c r="E168" s="8">
        <v>10</v>
      </c>
      <c r="F168" s="8"/>
      <c r="H168" s="25"/>
    </row>
    <row r="169" spans="2:8" x14ac:dyDescent="0.2">
      <c r="B169" s="37" t="s">
        <v>71</v>
      </c>
      <c r="C169" s="41"/>
      <c r="D169" s="2" t="s">
        <v>4</v>
      </c>
      <c r="E169" s="8">
        <v>2</v>
      </c>
      <c r="F169" s="8"/>
      <c r="H169" s="25"/>
    </row>
    <row r="170" spans="2:8" x14ac:dyDescent="0.2">
      <c r="B170" s="29"/>
      <c r="C170" s="41"/>
      <c r="D170" s="2"/>
      <c r="E170" s="8"/>
      <c r="F170" s="8"/>
      <c r="H170" s="25"/>
    </row>
    <row r="171" spans="2:8" ht="25.5" x14ac:dyDescent="0.2">
      <c r="B171" s="29" t="s">
        <v>100</v>
      </c>
      <c r="C171" s="41"/>
      <c r="D171" s="2"/>
      <c r="E171" s="8"/>
      <c r="F171" s="8"/>
      <c r="H171" s="25"/>
    </row>
    <row r="172" spans="2:8" x14ac:dyDescent="0.2">
      <c r="B172" s="37" t="s">
        <v>20</v>
      </c>
      <c r="C172" s="41" t="s">
        <v>98</v>
      </c>
      <c r="D172" s="2" t="s">
        <v>4</v>
      </c>
      <c r="E172" s="8">
        <v>6</v>
      </c>
      <c r="F172" s="8"/>
      <c r="H172" s="25"/>
    </row>
    <row r="173" spans="2:8" ht="25.5" x14ac:dyDescent="0.2">
      <c r="B173" s="37" t="s">
        <v>61</v>
      </c>
      <c r="C173" s="41" t="s">
        <v>118</v>
      </c>
      <c r="D173" s="2" t="s">
        <v>4</v>
      </c>
      <c r="E173" s="8">
        <v>2</v>
      </c>
      <c r="F173" s="8"/>
      <c r="H173" s="25"/>
    </row>
    <row r="174" spans="2:8" x14ac:dyDescent="0.2">
      <c r="B174" s="29"/>
      <c r="C174" s="41"/>
      <c r="D174" s="4"/>
      <c r="E174" s="8"/>
      <c r="F174" s="8"/>
      <c r="H174" s="25"/>
    </row>
    <row r="175" spans="2:8" ht="25.5" x14ac:dyDescent="0.2">
      <c r="B175" s="29" t="s">
        <v>122</v>
      </c>
      <c r="C175" s="41" t="s">
        <v>115</v>
      </c>
      <c r="D175" s="2" t="s">
        <v>2</v>
      </c>
      <c r="E175" s="8">
        <v>1</v>
      </c>
      <c r="F175" s="8"/>
      <c r="G175" s="11"/>
      <c r="H175" s="25"/>
    </row>
    <row r="176" spans="2:8" x14ac:dyDescent="0.2">
      <c r="B176" s="29"/>
      <c r="C176" s="41"/>
      <c r="D176" s="2"/>
      <c r="E176" s="8"/>
      <c r="F176" s="8"/>
      <c r="H176" s="25"/>
    </row>
    <row r="177" spans="2:8" ht="25.5" x14ac:dyDescent="0.2">
      <c r="B177" s="29" t="s">
        <v>123</v>
      </c>
      <c r="C177" s="41" t="s">
        <v>115</v>
      </c>
      <c r="D177" s="2" t="s">
        <v>2</v>
      </c>
      <c r="E177" s="8">
        <v>1</v>
      </c>
      <c r="F177" s="8"/>
      <c r="G177" s="11"/>
      <c r="H177" s="25"/>
    </row>
    <row r="178" spans="2:8" x14ac:dyDescent="0.2">
      <c r="B178" s="29"/>
      <c r="C178" s="41"/>
      <c r="D178" s="4"/>
      <c r="E178" s="8"/>
      <c r="F178" s="8"/>
      <c r="H178" s="25"/>
    </row>
    <row r="179" spans="2:8" ht="25.5" x14ac:dyDescent="0.2">
      <c r="B179" s="29" t="s">
        <v>59</v>
      </c>
      <c r="C179" s="41" t="s">
        <v>120</v>
      </c>
      <c r="D179" s="2" t="s">
        <v>1</v>
      </c>
      <c r="E179" s="8">
        <v>10</v>
      </c>
      <c r="F179" s="8"/>
      <c r="G179" s="11"/>
      <c r="H179" s="25"/>
    </row>
    <row r="180" spans="2:8" x14ac:dyDescent="0.2">
      <c r="B180" s="29"/>
      <c r="C180" s="41"/>
      <c r="D180" s="4"/>
      <c r="E180" s="8"/>
      <c r="F180" s="8"/>
      <c r="H180" s="25"/>
    </row>
    <row r="181" spans="2:8" ht="38.25" x14ac:dyDescent="0.2">
      <c r="B181" s="29" t="s">
        <v>74</v>
      </c>
      <c r="C181" s="41" t="s">
        <v>116</v>
      </c>
      <c r="D181" s="4" t="s">
        <v>1</v>
      </c>
      <c r="E181" s="8">
        <f>12*3</f>
        <v>36</v>
      </c>
      <c r="F181" s="8"/>
      <c r="H181" s="25"/>
    </row>
    <row r="182" spans="2:8" x14ac:dyDescent="0.2">
      <c r="B182" s="29"/>
      <c r="C182" s="41"/>
      <c r="D182" s="4"/>
      <c r="E182" s="8"/>
      <c r="F182" s="8"/>
      <c r="H182" s="25"/>
    </row>
    <row r="183" spans="2:8" ht="25.5" x14ac:dyDescent="0.2">
      <c r="B183" s="29" t="s">
        <v>0</v>
      </c>
      <c r="C183" s="78" t="s">
        <v>125</v>
      </c>
      <c r="D183" s="2" t="s">
        <v>2</v>
      </c>
      <c r="E183" s="8">
        <v>1</v>
      </c>
      <c r="F183" s="8"/>
      <c r="G183" s="11"/>
      <c r="H183" s="25"/>
    </row>
    <row r="184" spans="2:8" ht="13.5" thickBot="1" x14ac:dyDescent="0.25">
      <c r="B184" s="24"/>
      <c r="C184" s="41"/>
      <c r="D184" s="2"/>
      <c r="E184" s="8"/>
      <c r="F184" s="8"/>
      <c r="G184" s="13"/>
      <c r="H184" s="30"/>
    </row>
    <row r="185" spans="2:8" x14ac:dyDescent="0.2">
      <c r="B185" s="26" t="s">
        <v>15</v>
      </c>
      <c r="C185" s="45"/>
      <c r="D185" s="2"/>
      <c r="E185" s="8"/>
      <c r="F185" s="8"/>
      <c r="G185" s="13"/>
      <c r="H185" s="27"/>
    </row>
    <row r="186" spans="2:8" x14ac:dyDescent="0.2">
      <c r="B186" s="29"/>
      <c r="C186" s="41"/>
      <c r="D186" s="2"/>
      <c r="E186" s="8"/>
      <c r="F186" s="8"/>
      <c r="H186" s="25"/>
    </row>
    <row r="187" spans="2:8" x14ac:dyDescent="0.2">
      <c r="B187" s="26"/>
      <c r="C187" s="42"/>
      <c r="D187" s="2"/>
      <c r="E187" s="8"/>
      <c r="F187" s="8"/>
      <c r="G187" s="13"/>
      <c r="H187" s="27"/>
    </row>
    <row r="188" spans="2:8" x14ac:dyDescent="0.2">
      <c r="B188" s="31" t="s">
        <v>68</v>
      </c>
      <c r="C188" s="44"/>
      <c r="D188" s="2"/>
      <c r="E188" s="8"/>
      <c r="F188" s="8"/>
      <c r="G188" s="13"/>
      <c r="H188" s="27"/>
    </row>
    <row r="189" spans="2:8" x14ac:dyDescent="0.2">
      <c r="B189" s="31"/>
      <c r="C189" s="44"/>
      <c r="D189" s="2"/>
      <c r="E189" s="8"/>
      <c r="F189" s="8"/>
      <c r="G189" s="13"/>
      <c r="H189" s="27"/>
    </row>
    <row r="190" spans="2:8" ht="25.5" x14ac:dyDescent="0.2">
      <c r="B190" s="32" t="str">
        <f>B94</f>
        <v>AILE NORD / COUVERTURE EN TUILES PLATES</v>
      </c>
      <c r="C190" s="42"/>
      <c r="D190" s="4"/>
      <c r="E190" s="8"/>
      <c r="F190" s="8"/>
      <c r="G190" s="67"/>
      <c r="H190" s="27"/>
    </row>
    <row r="191" spans="2:8" ht="25.5" x14ac:dyDescent="0.2">
      <c r="B191" s="32" t="str">
        <f>B140</f>
        <v>AILE NORD / COUVERTURE EN TUILES CANAL</v>
      </c>
      <c r="C191" s="42"/>
      <c r="D191" s="4"/>
      <c r="E191" s="8"/>
      <c r="F191" s="8"/>
      <c r="G191" s="67"/>
      <c r="H191" s="27"/>
    </row>
    <row r="192" spans="2:8" x14ac:dyDescent="0.2">
      <c r="B192" s="32" t="str">
        <f>B159</f>
        <v>OUVRAGES DIVERS</v>
      </c>
      <c r="C192" s="42"/>
      <c r="D192" s="5"/>
      <c r="E192" s="6"/>
      <c r="F192" s="6"/>
      <c r="G192" s="72"/>
      <c r="H192" s="27"/>
    </row>
    <row r="193" spans="2:9" x14ac:dyDescent="0.2">
      <c r="B193" s="32"/>
      <c r="C193" s="42"/>
      <c r="D193" s="5"/>
      <c r="E193" s="6"/>
      <c r="F193" s="6"/>
      <c r="G193" s="72"/>
      <c r="H193" s="27"/>
    </row>
    <row r="194" spans="2:9" ht="13.5" thickBot="1" x14ac:dyDescent="0.25">
      <c r="B194" s="32"/>
      <c r="C194" s="42"/>
      <c r="D194" s="4"/>
      <c r="E194" s="8"/>
      <c r="F194" s="8"/>
      <c r="G194" s="67"/>
      <c r="H194" s="30"/>
    </row>
    <row r="195" spans="2:9" x14ac:dyDescent="0.2">
      <c r="B195" s="26" t="s">
        <v>39</v>
      </c>
      <c r="C195" s="42"/>
      <c r="D195" s="4"/>
      <c r="E195" s="8"/>
      <c r="F195" s="8"/>
      <c r="G195" s="67"/>
      <c r="H195" s="27"/>
    </row>
    <row r="196" spans="2:9" ht="13.5" thickBot="1" x14ac:dyDescent="0.25">
      <c r="B196" s="26" t="s">
        <v>12</v>
      </c>
      <c r="C196" s="42"/>
      <c r="D196" s="2"/>
      <c r="E196" s="8"/>
      <c r="F196" s="8"/>
      <c r="G196" s="67"/>
      <c r="H196" s="30"/>
    </row>
    <row r="197" spans="2:9" x14ac:dyDescent="0.2">
      <c r="B197" s="26" t="s">
        <v>40</v>
      </c>
      <c r="C197" s="42"/>
      <c r="D197" s="2"/>
      <c r="E197" s="8"/>
      <c r="F197" s="8"/>
      <c r="G197" s="67"/>
      <c r="H197" s="27"/>
    </row>
    <row r="198" spans="2:9" x14ac:dyDescent="0.2">
      <c r="B198" s="26"/>
      <c r="C198" s="42"/>
      <c r="D198" s="2"/>
      <c r="E198" s="8"/>
      <c r="F198" s="8"/>
      <c r="G198" s="67"/>
      <c r="H198" s="27"/>
    </row>
    <row r="199" spans="2:9" x14ac:dyDescent="0.2">
      <c r="B199" s="26"/>
      <c r="C199" s="42"/>
      <c r="D199" s="2"/>
      <c r="E199" s="8"/>
      <c r="F199" s="8"/>
      <c r="G199" s="67"/>
      <c r="H199" s="27"/>
    </row>
    <row r="200" spans="2:9" ht="25.5" x14ac:dyDescent="0.2">
      <c r="B200" s="74" t="s">
        <v>76</v>
      </c>
      <c r="C200" s="42"/>
      <c r="D200" s="2"/>
      <c r="E200" s="8"/>
      <c r="F200" s="8"/>
      <c r="G200" s="67"/>
      <c r="H200" s="27"/>
    </row>
    <row r="201" spans="2:9" x14ac:dyDescent="0.2">
      <c r="B201" s="26"/>
      <c r="C201" s="42"/>
      <c r="D201" s="2"/>
      <c r="E201" s="8"/>
      <c r="F201" s="8"/>
      <c r="G201" s="67"/>
      <c r="H201" s="27"/>
    </row>
    <row r="202" spans="2:9" x14ac:dyDescent="0.2">
      <c r="B202" s="75" t="s">
        <v>91</v>
      </c>
      <c r="C202" s="42"/>
      <c r="D202" s="2"/>
      <c r="E202" s="8"/>
      <c r="F202" s="8"/>
      <c r="H202" s="27"/>
    </row>
    <row r="203" spans="2:9" ht="25.5" x14ac:dyDescent="0.2">
      <c r="B203" s="48" t="s">
        <v>73</v>
      </c>
      <c r="C203" s="41" t="s">
        <v>117</v>
      </c>
      <c r="D203" s="4" t="s">
        <v>1</v>
      </c>
      <c r="E203" s="8">
        <v>17</v>
      </c>
      <c r="F203" s="8"/>
      <c r="H203" s="25"/>
      <c r="I203" s="50"/>
    </row>
    <row r="204" spans="2:9" x14ac:dyDescent="0.2">
      <c r="B204" s="48"/>
      <c r="C204" s="45"/>
      <c r="D204" s="4"/>
      <c r="E204" s="8"/>
      <c r="F204" s="8"/>
      <c r="H204" s="25"/>
      <c r="I204" s="50"/>
    </row>
    <row r="205" spans="2:9" x14ac:dyDescent="0.2">
      <c r="B205" s="75" t="s">
        <v>92</v>
      </c>
      <c r="C205" s="42"/>
      <c r="D205" s="2"/>
      <c r="E205" s="8"/>
      <c r="F205" s="8"/>
      <c r="H205" s="27"/>
      <c r="I205" s="50"/>
    </row>
    <row r="206" spans="2:9" ht="25.5" x14ac:dyDescent="0.2">
      <c r="B206" s="48" t="s">
        <v>127</v>
      </c>
      <c r="C206" s="41" t="s">
        <v>121</v>
      </c>
      <c r="D206" s="2" t="s">
        <v>1</v>
      </c>
      <c r="E206" s="8">
        <v>70</v>
      </c>
      <c r="F206" s="8"/>
      <c r="G206" s="11"/>
      <c r="H206" s="25"/>
      <c r="I206" s="50"/>
    </row>
    <row r="207" spans="2:9" ht="13.5" thickBot="1" x14ac:dyDescent="0.25">
      <c r="B207" s="24"/>
      <c r="C207" s="41"/>
      <c r="D207" s="2"/>
      <c r="E207" s="8"/>
      <c r="F207" s="8"/>
      <c r="G207" s="13"/>
      <c r="H207" s="30"/>
    </row>
    <row r="208" spans="2:9" x14ac:dyDescent="0.2">
      <c r="B208" s="26" t="s">
        <v>77</v>
      </c>
      <c r="C208" s="45"/>
      <c r="D208" s="2"/>
      <c r="E208" s="8"/>
      <c r="F208" s="8"/>
      <c r="G208" s="13"/>
      <c r="H208" s="27"/>
    </row>
    <row r="209" spans="2:8" x14ac:dyDescent="0.2">
      <c r="B209" s="38"/>
      <c r="C209" s="43"/>
      <c r="D209" s="34"/>
      <c r="E209" s="73"/>
      <c r="F209" s="73"/>
      <c r="G209" s="33"/>
      <c r="H209" s="35"/>
    </row>
  </sheetData>
  <mergeCells count="3">
    <mergeCell ref="B4:H4"/>
    <mergeCell ref="B6:H6"/>
    <mergeCell ref="B92:C9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&amp;L&amp;"Calibri,Normal"&amp;K000000BAYONNE - Château-Vieux&amp;C&amp;"Calibri,Normal"&amp;K000000Lot n°3 : Charpente / Couvertures&amp;R&amp;"Calibri,Normal"&amp;K000000CDPGF</oddHeader>
  </headerFooter>
  <rowBreaks count="3" manualBreakCount="3">
    <brk id="48" max="6" man="1"/>
    <brk id="90" max="6" man="1"/>
    <brk id="1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3 - Couv</vt:lpstr>
      <vt:lpstr>'LOT 3 - Couv'!Zone_d_impression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 Thouin</dc:creator>
  <cp:lastModifiedBy>CHARPENTIER Adeline</cp:lastModifiedBy>
  <cp:lastPrinted>2025-10-27T16:39:04Z</cp:lastPrinted>
  <dcterms:created xsi:type="dcterms:W3CDTF">2019-03-18T09:53:21Z</dcterms:created>
  <dcterms:modified xsi:type="dcterms:W3CDTF">2025-10-27T17:10:15Z</dcterms:modified>
</cp:coreProperties>
</file>